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47A65A68-7BDC-4DAD-8767-AC85CCEA125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cenow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6" i="2" l="1"/>
  <c r="J76" i="2" s="1"/>
  <c r="J80" i="2" s="1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3" i="2"/>
  <c r="K32" i="2"/>
  <c r="K17" i="2"/>
  <c r="K16" i="2"/>
  <c r="K8" i="2"/>
  <c r="K7" i="2"/>
  <c r="J72" i="2"/>
  <c r="L72" i="2" s="1"/>
  <c r="M72" i="2" s="1"/>
  <c r="J71" i="2"/>
  <c r="L71" i="2" s="1"/>
  <c r="M71" i="2" s="1"/>
  <c r="J70" i="2"/>
  <c r="L70" i="2" s="1"/>
  <c r="M70" i="2" s="1"/>
  <c r="J69" i="2"/>
  <c r="J68" i="2"/>
  <c r="J67" i="2"/>
  <c r="L67" i="2" s="1"/>
  <c r="M67" i="2" s="1"/>
  <c r="J66" i="2"/>
  <c r="L66" i="2" s="1"/>
  <c r="M66" i="2" s="1"/>
  <c r="J65" i="2"/>
  <c r="L65" i="2" s="1"/>
  <c r="M65" i="2" s="1"/>
  <c r="J62" i="2"/>
  <c r="L62" i="2" s="1"/>
  <c r="M62" i="2" s="1"/>
  <c r="J61" i="2"/>
  <c r="L61" i="2" s="1"/>
  <c r="M61" i="2" s="1"/>
  <c r="J58" i="2"/>
  <c r="L58" i="2" s="1"/>
  <c r="M58" i="2" s="1"/>
  <c r="J57" i="2"/>
  <c r="J53" i="2"/>
  <c r="J52" i="2"/>
  <c r="J51" i="2"/>
  <c r="J50" i="2"/>
  <c r="J49" i="2"/>
  <c r="J47" i="2"/>
  <c r="J29" i="2"/>
  <c r="L29" i="2" s="1"/>
  <c r="M29" i="2" s="1"/>
  <c r="J28" i="2"/>
  <c r="L28" i="2" s="1"/>
  <c r="M28" i="2" s="1"/>
  <c r="J27" i="2"/>
  <c r="L27" i="2" s="1"/>
  <c r="M27" i="2" s="1"/>
  <c r="J25" i="2"/>
  <c r="L25" i="2" s="1"/>
  <c r="M25" i="2" s="1"/>
  <c r="J22" i="2"/>
  <c r="L22" i="2" s="1"/>
  <c r="M22" i="2" s="1"/>
  <c r="J21" i="2"/>
  <c r="J20" i="2"/>
  <c r="L20" i="2" s="1"/>
  <c r="M20" i="2" s="1"/>
  <c r="J19" i="2"/>
  <c r="L19" i="2" s="1"/>
  <c r="M19" i="2" s="1"/>
  <c r="J15" i="2"/>
  <c r="L15" i="2" s="1"/>
  <c r="M15" i="2" s="1"/>
  <c r="J14" i="2"/>
  <c r="L14" i="2" s="1"/>
  <c r="M14" i="2" s="1"/>
  <c r="J10" i="2"/>
  <c r="L10" i="2" s="1"/>
  <c r="M10" i="2" s="1"/>
  <c r="J9" i="2"/>
  <c r="L9" i="2" s="1"/>
  <c r="M9" i="2" s="1"/>
  <c r="J64" i="2"/>
  <c r="L64" i="2" s="1"/>
  <c r="M64" i="2" s="1"/>
  <c r="J63" i="2"/>
  <c r="L63" i="2" s="1"/>
  <c r="M63" i="2" s="1"/>
  <c r="J60" i="2"/>
  <c r="L60" i="2" s="1"/>
  <c r="M60" i="2" s="1"/>
  <c r="J59" i="2"/>
  <c r="L59" i="2" s="1"/>
  <c r="M59" i="2" s="1"/>
  <c r="J56" i="2"/>
  <c r="J55" i="2"/>
  <c r="J54" i="2"/>
  <c r="J48" i="2"/>
  <c r="J46" i="2"/>
  <c r="J45" i="2"/>
  <c r="J44" i="2"/>
  <c r="L44" i="2" s="1"/>
  <c r="M44" i="2" s="1"/>
  <c r="J43" i="2"/>
  <c r="J42" i="2"/>
  <c r="L42" i="2" s="1"/>
  <c r="M42" i="2" s="1"/>
  <c r="J41" i="2"/>
  <c r="J40" i="2"/>
  <c r="L40" i="2" s="1"/>
  <c r="M40" i="2" s="1"/>
  <c r="J39" i="2"/>
  <c r="J38" i="2"/>
  <c r="J37" i="2"/>
  <c r="L37" i="2" s="1"/>
  <c r="M37" i="2" s="1"/>
  <c r="J36" i="2"/>
  <c r="J35" i="2"/>
  <c r="L35" i="2" s="1"/>
  <c r="M35" i="2" s="1"/>
  <c r="J34" i="2"/>
  <c r="L34" i="2" s="1"/>
  <c r="M34" i="2" s="1"/>
  <c r="J33" i="2"/>
  <c r="J32" i="2"/>
  <c r="J31" i="2"/>
  <c r="L31" i="2" s="1"/>
  <c r="M31" i="2" s="1"/>
  <c r="J30" i="2"/>
  <c r="L30" i="2" s="1"/>
  <c r="M30" i="2" s="1"/>
  <c r="J26" i="2"/>
  <c r="L26" i="2" s="1"/>
  <c r="M26" i="2" s="1"/>
  <c r="J24" i="2"/>
  <c r="L24" i="2" s="1"/>
  <c r="M24" i="2" s="1"/>
  <c r="J23" i="2"/>
  <c r="L23" i="2" s="1"/>
  <c r="M23" i="2" s="1"/>
  <c r="J18" i="2"/>
  <c r="L18" i="2" s="1"/>
  <c r="M18" i="2" s="1"/>
  <c r="J17" i="2"/>
  <c r="J16" i="2"/>
  <c r="J13" i="2"/>
  <c r="L13" i="2" s="1"/>
  <c r="M13" i="2" s="1"/>
  <c r="J12" i="2"/>
  <c r="L12" i="2" s="1"/>
  <c r="M12" i="2" s="1"/>
  <c r="J11" i="2"/>
  <c r="L11" i="2" s="1"/>
  <c r="M11" i="2" s="1"/>
  <c r="J8" i="2"/>
  <c r="J7" i="2"/>
  <c r="I76" i="2"/>
  <c r="I80" i="2" s="1"/>
  <c r="I79" i="2"/>
  <c r="H79" i="2"/>
  <c r="J79" i="2" s="1"/>
  <c r="I78" i="2"/>
  <c r="H78" i="2"/>
  <c r="J78" i="2" s="1"/>
  <c r="I77" i="2"/>
  <c r="H77" i="2"/>
  <c r="J77" i="2" s="1"/>
  <c r="L69" i="2"/>
  <c r="M69" i="2" s="1"/>
  <c r="L68" i="2"/>
  <c r="M68" i="2" s="1"/>
  <c r="L57" i="2"/>
  <c r="M57" i="2" s="1"/>
  <c r="L21" i="2"/>
  <c r="M21" i="2" s="1"/>
  <c r="L55" i="2" l="1"/>
  <c r="M55" i="2" s="1"/>
  <c r="L36" i="2"/>
  <c r="M36" i="2" s="1"/>
  <c r="L50" i="2"/>
  <c r="M50" i="2" s="1"/>
  <c r="L52" i="2"/>
  <c r="M52" i="2" s="1"/>
  <c r="L33" i="2"/>
  <c r="M33" i="2" s="1"/>
  <c r="L43" i="2"/>
  <c r="M43" i="2" s="1"/>
  <c r="L32" i="2"/>
  <c r="M32" i="2" s="1"/>
  <c r="L17" i="2"/>
  <c r="M17" i="2" s="1"/>
  <c r="L54" i="2"/>
  <c r="M54" i="2" s="1"/>
  <c r="L49" i="2"/>
  <c r="M49" i="2" s="1"/>
  <c r="L51" i="2"/>
  <c r="M51" i="2" s="1"/>
  <c r="L56" i="2"/>
  <c r="M56" i="2" s="1"/>
  <c r="L39" i="2"/>
  <c r="M39" i="2" s="1"/>
  <c r="L53" i="2"/>
  <c r="M53" i="2" s="1"/>
  <c r="L48" i="2"/>
  <c r="M48" i="2" s="1"/>
  <c r="L47" i="2"/>
  <c r="M47" i="2" s="1"/>
  <c r="L46" i="2"/>
  <c r="M46" i="2" s="1"/>
  <c r="L45" i="2"/>
  <c r="M45" i="2" s="1"/>
  <c r="L41" i="2"/>
  <c r="M41" i="2" s="1"/>
  <c r="L38" i="2"/>
  <c r="M38" i="2" s="1"/>
  <c r="L16" i="2"/>
  <c r="M16" i="2" s="1"/>
  <c r="L8" i="2"/>
  <c r="M8" i="2" s="1"/>
  <c r="L7" i="2"/>
  <c r="M7" i="2" s="1"/>
  <c r="M73" i="2" l="1"/>
  <c r="M75" i="2" s="1"/>
  <c r="M76" i="2" s="1"/>
</calcChain>
</file>

<file path=xl/sharedStrings.xml><?xml version="1.0" encoding="utf-8"?>
<sst xmlns="http://schemas.openxmlformats.org/spreadsheetml/2006/main" count="733" uniqueCount="195">
  <si>
    <t>Etap pierwszy</t>
  </si>
  <si>
    <t>Etap końcowy</t>
  </si>
  <si>
    <t>Lp.</t>
  </si>
  <si>
    <t xml:space="preserve">Oddział </t>
  </si>
  <si>
    <t>Odcinek eksploatacyjny</t>
  </si>
  <si>
    <t>Gazociąg</t>
  </si>
  <si>
    <t>Średnica gazociagu</t>
  </si>
  <si>
    <t>Nazwa cieku</t>
  </si>
  <si>
    <t xml:space="preserve">Miejscowość </t>
  </si>
  <si>
    <t>Szerokość przekroczenia[m]</t>
  </si>
  <si>
    <t>Świerklany</t>
  </si>
  <si>
    <t>Zdzieszowice - Brzeg Opolski</t>
  </si>
  <si>
    <t>Nysa Kłodzka</t>
  </si>
  <si>
    <t>A1</t>
  </si>
  <si>
    <t>1raz</t>
  </si>
  <si>
    <t>sierpień</t>
  </si>
  <si>
    <t>Odra</t>
  </si>
  <si>
    <t>Zimnice Wielkie</t>
  </si>
  <si>
    <t>A1+C</t>
  </si>
  <si>
    <t>Kłodnica</t>
  </si>
  <si>
    <t>Kędzierzyn - Koźle</t>
  </si>
  <si>
    <t>A2</t>
  </si>
  <si>
    <t>Obrowiec - Racibórz</t>
  </si>
  <si>
    <t>Osobłoga</t>
  </si>
  <si>
    <t>Racławice Śląskie</t>
  </si>
  <si>
    <t>Steblów</t>
  </si>
  <si>
    <t>Prudnik</t>
  </si>
  <si>
    <t>Lewin Brzeski - Nysa</t>
  </si>
  <si>
    <t>Ścinawa Niemodlińska</t>
  </si>
  <si>
    <t>Niemodlin</t>
  </si>
  <si>
    <t>Nysa</t>
  </si>
  <si>
    <t>Kluczbork - Przywory</t>
  </si>
  <si>
    <t>Małapanew</t>
  </si>
  <si>
    <t>Luboszyce</t>
  </si>
  <si>
    <t>Stobrawa</t>
  </si>
  <si>
    <t>Bogacica</t>
  </si>
  <si>
    <t>A3</t>
  </si>
  <si>
    <t>Nowa Bogacica</t>
  </si>
  <si>
    <t>Budkowiczanka</t>
  </si>
  <si>
    <t>Stare Budkowice</t>
  </si>
  <si>
    <t>Młynówka Budkowiczańska</t>
  </si>
  <si>
    <t>Brynica</t>
  </si>
  <si>
    <t>Dąbrówka Łubniańska</t>
  </si>
  <si>
    <t>Chrząstawa (Jemielnica)</t>
  </si>
  <si>
    <t>Malina</t>
  </si>
  <si>
    <t>Zawada</t>
  </si>
  <si>
    <t>Swornica</t>
  </si>
  <si>
    <t>Zawada/Opole</t>
  </si>
  <si>
    <t xml:space="preserve">Opole Grudzice </t>
  </si>
  <si>
    <t>Struga</t>
  </si>
  <si>
    <t>Przywory</t>
  </si>
  <si>
    <t xml:space="preserve">Kępa </t>
  </si>
  <si>
    <t>rów + zb. wodny</t>
  </si>
  <si>
    <t>Głubczyce Sady przy drodze Kietlice - Głubczyce</t>
  </si>
  <si>
    <t>wrzesień</t>
  </si>
  <si>
    <t>Rz. Odra</t>
  </si>
  <si>
    <t>Racibórz</t>
  </si>
  <si>
    <t>Kanał Ulga</t>
  </si>
  <si>
    <t>Rz. Lesznica</t>
  </si>
  <si>
    <t>Skrzyszów na odg. DN150 kier. SG Gorzyce, ok.185m od ZZU SZ0504</t>
  </si>
  <si>
    <t>Oświęcim - Zelczyna</t>
  </si>
  <si>
    <t>Skawa</t>
  </si>
  <si>
    <t>Zator</t>
  </si>
  <si>
    <t>Oświęcim - Szopienice - Tworzeń</t>
  </si>
  <si>
    <t>Wisła</t>
  </si>
  <si>
    <t>Oświęcim</t>
  </si>
  <si>
    <t>Przemsza</t>
  </si>
  <si>
    <t>Oświęcim - Komorowice</t>
  </si>
  <si>
    <t>Soła</t>
  </si>
  <si>
    <t>Bielany</t>
  </si>
  <si>
    <t>Komorowice - Skoczów</t>
  </si>
  <si>
    <t>Skoczów</t>
  </si>
  <si>
    <t>Skoczów - Cieszyn</t>
  </si>
  <si>
    <t>staw rybny</t>
  </si>
  <si>
    <t>Dębowiec</t>
  </si>
  <si>
    <t>Pogórze</t>
  </si>
  <si>
    <t>Trzebiesławice - Częstochowa</t>
  </si>
  <si>
    <t>Czarna Przemsza</t>
  </si>
  <si>
    <t>Poręba</t>
  </si>
  <si>
    <t>A2+C</t>
  </si>
  <si>
    <t>Tworzeń - Tworóg I</t>
  </si>
  <si>
    <t>A3+C</t>
  </si>
  <si>
    <t>Przeczyce</t>
  </si>
  <si>
    <t xml:space="preserve">Zederman - Tworzeń </t>
  </si>
  <si>
    <t>Biała Przemsza</t>
  </si>
  <si>
    <t>Sławków</t>
  </si>
  <si>
    <t>Trzebiesławice-Częstochowa</t>
  </si>
  <si>
    <t>rzeka Warta</t>
  </si>
  <si>
    <t>Myszków</t>
  </si>
  <si>
    <t>rzeka Boży Stok</t>
  </si>
  <si>
    <t>Nowa Kuźnica</t>
  </si>
  <si>
    <t>Częstochowa</t>
  </si>
  <si>
    <t>Lubliniec-Częstochowa</t>
  </si>
  <si>
    <t>rzeka Liswarta</t>
  </si>
  <si>
    <t>Lisów</t>
  </si>
  <si>
    <t>rzeka Konopka</t>
  </si>
  <si>
    <t>Tworóg-Komorzno I</t>
  </si>
  <si>
    <t>rzeka Mała Panew</t>
  </si>
  <si>
    <t>Pusta Kuźnica</t>
  </si>
  <si>
    <t xml:space="preserve">Tworóg-Komorzno II </t>
  </si>
  <si>
    <t xml:space="preserve">Tworóg-Komorzno I </t>
  </si>
  <si>
    <t>rzeka Leśnica</t>
  </si>
  <si>
    <t>rzeka Lublinicanka</t>
  </si>
  <si>
    <t>Lubliniec</t>
  </si>
  <si>
    <t>Potok Jeżowski</t>
  </si>
  <si>
    <t>Ciasna</t>
  </si>
  <si>
    <t>Potok Łomnica</t>
  </si>
  <si>
    <t>Łomnica</t>
  </si>
  <si>
    <t>Tworóg-Komorzno II</t>
  </si>
  <si>
    <t>szerokość przekroczenia powyżej 25m</t>
  </si>
  <si>
    <t>szerokość przekroczenia od 10 do 25 metrów lub zbiorniki z wodą stojącą</t>
  </si>
  <si>
    <t>szerokość przekroczenia do 10 metrów</t>
  </si>
  <si>
    <t>C</t>
  </si>
  <si>
    <t>17,30</t>
  </si>
  <si>
    <t>Mysłowice i Sosnowiec</t>
  </si>
  <si>
    <t>Oświęcim - Radlin</t>
  </si>
  <si>
    <t>Szonów - Racibórz</t>
  </si>
  <si>
    <t>Obwodnica Raciborza</t>
  </si>
  <si>
    <t>Radlin - Racibórz</t>
  </si>
  <si>
    <t>Odgalęzienie do Godowa</t>
  </si>
  <si>
    <t>Kędzierzyn - Zdzieszowice</t>
  </si>
  <si>
    <t>Obrowiec - Szonów - Głuchołazy granica</t>
  </si>
  <si>
    <t>Nysa - Prudnik</t>
  </si>
  <si>
    <t>Kluczbork- Opole- Przywory</t>
  </si>
  <si>
    <t>Trzebiesławice-Borowe Pole</t>
  </si>
  <si>
    <t>Przemsza-Tworzeń</t>
  </si>
  <si>
    <t>Oświęcim - Przemsza</t>
  </si>
  <si>
    <t>Borowe Pole- Częstochowa</t>
  </si>
  <si>
    <t>Tworóg- Chocianowice I</t>
  </si>
  <si>
    <t>Tworóg- Chocianowice II</t>
  </si>
  <si>
    <t>Tworóg - Mierzęcice</t>
  </si>
  <si>
    <t>Tworzeń - Tworóg</t>
  </si>
  <si>
    <t>Mierzęcice - Tworzeń</t>
  </si>
  <si>
    <t>Braciejówka - Tworzeń</t>
  </si>
  <si>
    <t>Pogórska Wola - Tworzeń</t>
  </si>
  <si>
    <t>Biała, rozlewisko</t>
  </si>
  <si>
    <t>Bolesław</t>
  </si>
  <si>
    <t>Blachownia - Zdzieszowice</t>
  </si>
  <si>
    <t xml:space="preserve">Obrowiec - Kędzierzyn - Koźle </t>
  </si>
  <si>
    <t xml:space="preserve">Brzeg - Kedzierzyn </t>
  </si>
  <si>
    <t>Łącka Woda</t>
  </si>
  <si>
    <t xml:space="preserve">Łąki Kozielskie </t>
  </si>
  <si>
    <t xml:space="preserve">Blachownia - Zdzieszowice </t>
  </si>
  <si>
    <t>Kedzierzyn - Zdzieszowice</t>
  </si>
  <si>
    <t xml:space="preserve">Miesiąc wykonania badania w 2026r. </t>
  </si>
  <si>
    <t>Miesiąc wykonania badania w 2027r.</t>
  </si>
  <si>
    <t>Sławków - Libiąż</t>
  </si>
  <si>
    <t>Sławków - Oświęcim</t>
  </si>
  <si>
    <t>Kanał Matylda</t>
  </si>
  <si>
    <t>Jaworzno</t>
  </si>
  <si>
    <t>Byczynka</t>
  </si>
  <si>
    <t>Badania Podstawowe w ramach zamówienia podstawowego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</si>
  <si>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</si>
  <si>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</si>
  <si>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</si>
  <si>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</si>
  <si>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</si>
  <si>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</si>
  <si>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</si>
  <si>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</si>
  <si>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</si>
  <si>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</si>
  <si>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</si>
  <si>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</si>
  <si>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</si>
  <si>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</si>
  <si>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</si>
  <si>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</si>
  <si>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</si>
  <si>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 xml:space="preserve">cena jednostkowa netto badania wg zakresu A1,A2,A3 </t>
  </si>
  <si>
    <t>cena netto wykonania badania wariant C</t>
  </si>
  <si>
    <t>Wartość  jednostkowa netto
(suma kol X i XI)</t>
  </si>
  <si>
    <t>Badania dodatkowe w ramach prawa opcji</t>
  </si>
  <si>
    <t>Stawka VAT</t>
  </si>
  <si>
    <t>Wariant badania</t>
  </si>
  <si>
    <t>Opis</t>
  </si>
  <si>
    <t>Szacunkowa liczba badań</t>
  </si>
  <si>
    <t>Cena jednostkowa netto</t>
  </si>
  <si>
    <t>VAT</t>
  </si>
  <si>
    <t xml:space="preserve">Cena jednostkowa brutto </t>
  </si>
  <si>
    <t>Wartość zleceń netto (iloczyn kolumny III i IV)</t>
  </si>
  <si>
    <t>Wartość zleceń brutto</t>
  </si>
  <si>
    <t>Kwota VAT</t>
  </si>
  <si>
    <t xml:space="preserve">Wykonanie numerycznego modelu dna </t>
  </si>
  <si>
    <t>Wartośc netto wynagrodzenia za badania dodatkowe   (suma szacowanych zlecen z kolumny nr VII)</t>
  </si>
  <si>
    <t xml:space="preserve">UWAGI: 1.  Wykonawca wypełnia kolumny na zielono, wartości jednostkowe  netto sumują się automatycznie. </t>
  </si>
  <si>
    <t xml:space="preserve">               2    *Opis wariantów badań Rozdział II Załącznik nr 1 do SWZ</t>
  </si>
  <si>
    <t xml:space="preserve">Formularz Cenowy </t>
  </si>
  <si>
    <t>Załącznik nr 1 do załącznika nr 3 -SWZ _część 3</t>
  </si>
  <si>
    <t xml:space="preserve">Wartość brutto, wartość  netto, stawkę VAT należy przepisać odpowiednio do Formularza OFERTA (Załącznika nr 3 do SWZ) </t>
  </si>
  <si>
    <t>Wartośc netto ryczałtowego wynagrodzenia za badanie przekroczeń  (suma pozycji od 1 do 66 z kolumny nr XIII)</t>
  </si>
  <si>
    <t>Wartość całkowita netto uwzględniająca łączną ilość badań wskazaną
w kol. XIV i XVI dla lokalizacji</t>
  </si>
  <si>
    <t>Badania w wariancie*</t>
  </si>
  <si>
    <t>Ilość badań 2026r.</t>
  </si>
  <si>
    <t>Ilość badań 2027r.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</si>
</sst>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_-* #,##0.00\ _X_D_R_-;\-* #,##0.00\ _X_D_R_-;_-* &quot;-&quot;??\ _X_D_R_-;_-@_-"/>
  </numFmts>
  <fonts count="18"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4"/>
      <name val="Century Gothic"/>
      <family val="2"/>
      <charset val="238"/>
    </font>
    <font>
      <sz val="10"/>
      <color indexed="8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b/>
      <sz val="11"/>
      <color indexed="8"/>
      <name val="Century Gothic"/>
      <family val="2"/>
      <charset val="238"/>
    </font>
    <font>
      <sz val="8"/>
      <color indexed="8"/>
      <name val="Century Gothic"/>
      <family val="2"/>
      <charset val="238"/>
    </font>
    <font>
      <sz val="11"/>
      <color indexed="8"/>
      <name val="Century Gothic"/>
      <family val="2"/>
      <charset val="238"/>
    </font>
    <font>
      <sz val="8"/>
      <color rgb="FF7030A0"/>
      <name val="Century Gothic"/>
      <family val="2"/>
      <charset val="238"/>
    </font>
    <font>
      <sz val="18"/>
      <color rgb="FF7030A0"/>
      <name val="Century Gothic"/>
      <family val="2"/>
      <charset val="238"/>
    </font>
    <font>
      <b/>
      <sz val="14"/>
      <color indexed="8"/>
      <name val="Century Gothic"/>
      <family val="2"/>
      <charset val="238"/>
    </font>
    <font>
      <b/>
      <sz val="14"/>
      <color rgb="FF000000"/>
      <name val="Century Gothic"/>
      <family val="2"/>
      <charset val="238"/>
    </font>
    <font>
      <sz val="11"/>
      <color theme="0"/>
      <name val="Century Gothic"/>
      <family val="2"/>
      <charset val="238"/>
    </font>
    <font>
      <sz val="11"/>
      <color rgb="FF7030A0"/>
      <name val="Century Gothic"/>
      <family val="2"/>
      <charset val="238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  <font>
      <sz val="11"/>
      <color theme="1"/>
      <name val="Century Gothic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50"/>
        <bgColor indexed="22"/>
      </patternFill>
    </fill>
    <fill>
      <patternFill patternType="solid">
        <fgColor indexed="13"/>
        <bgColor indexed="34"/>
      </patternFill>
    </fill>
    <fill>
      <patternFill patternType="solid">
        <fgColor indexed="51"/>
        <bgColor indexed="52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4"/>
        <bgColor indexed="5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96">
    <xf numFmtId="0" fontId="0" fillId="0" borderId="0" xfId="0"/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/>
    </xf>
    <xf numFmtId="0" fontId="6" fillId="0" borderId="2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left" vertical="center" wrapText="1"/>
    </xf>
    <xf numFmtId="0" fontId="8" fillId="0" borderId="0" xfId="3" applyFont="1" applyAlignment="1">
      <alignment horizontal="center" vertical="center" wrapText="1"/>
    </xf>
    <xf numFmtId="0" fontId="9" fillId="4" borderId="3" xfId="3" applyFont="1" applyFill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5" fillId="13" borderId="2" xfId="3" applyFont="1" applyFill="1" applyBorder="1" applyAlignment="1">
      <alignment horizontal="center" vertical="center" wrapText="1"/>
    </xf>
    <xf numFmtId="0" fontId="8" fillId="0" borderId="0" xfId="3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0" fontId="4" fillId="13" borderId="4" xfId="3" applyFont="1" applyFill="1" applyBorder="1" applyAlignment="1">
      <alignment horizontal="center" vertical="center" wrapText="1"/>
    </xf>
    <xf numFmtId="0" fontId="4" fillId="13" borderId="2" xfId="3" applyFont="1" applyFill="1" applyBorder="1" applyAlignment="1">
      <alignment horizontal="center" vertical="center" wrapText="1"/>
    </xf>
    <xf numFmtId="0" fontId="5" fillId="13" borderId="5" xfId="3" applyFont="1" applyFill="1" applyBorder="1" applyAlignment="1">
      <alignment horizontal="center" vertical="center" wrapText="1"/>
    </xf>
    <xf numFmtId="0" fontId="5" fillId="14" borderId="2" xfId="3" applyFont="1" applyFill="1" applyBorder="1" applyAlignment="1">
      <alignment horizontal="center" vertical="center" wrapText="1"/>
    </xf>
    <xf numFmtId="0" fontId="8" fillId="0" borderId="0" xfId="3" applyFont="1"/>
    <xf numFmtId="0" fontId="13" fillId="0" borderId="0" xfId="3" applyFont="1"/>
    <xf numFmtId="0" fontId="8" fillId="0" borderId="0" xfId="3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0" fontId="14" fillId="0" borderId="0" xfId="3" applyFont="1" applyAlignment="1">
      <alignment vertical="center"/>
    </xf>
    <xf numFmtId="0" fontId="14" fillId="0" borderId="3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11" fillId="0" borderId="2" xfId="3" applyFont="1" applyBorder="1" applyAlignment="1">
      <alignment horizontal="center"/>
    </xf>
    <xf numFmtId="0" fontId="8" fillId="0" borderId="0" xfId="3" applyFont="1" applyAlignment="1">
      <alignment horizontal="center"/>
    </xf>
    <xf numFmtId="0" fontId="8" fillId="0" borderId="2" xfId="3" applyFont="1" applyBorder="1" applyAlignment="1">
      <alignment horizontal="left" vertical="center"/>
    </xf>
    <xf numFmtId="0" fontId="8" fillId="0" borderId="2" xfId="3" applyFont="1" applyBorder="1" applyAlignment="1">
      <alignment horizontal="left"/>
    </xf>
    <xf numFmtId="0" fontId="8" fillId="9" borderId="2" xfId="3" applyFont="1" applyFill="1" applyBorder="1"/>
    <xf numFmtId="0" fontId="8" fillId="8" borderId="2" xfId="3" applyFont="1" applyFill="1" applyBorder="1"/>
    <xf numFmtId="164" fontId="8" fillId="0" borderId="2" xfId="3" applyNumberFormat="1" applyFont="1" applyBorder="1"/>
    <xf numFmtId="0" fontId="8" fillId="0" borderId="2" xfId="3" applyFont="1" applyFill="1" applyBorder="1"/>
    <xf numFmtId="0" fontId="8" fillId="9" borderId="2" xfId="3" applyFont="1" applyFill="1" applyBorder="1" applyAlignment="1">
      <alignment vertical="center"/>
    </xf>
    <xf numFmtId="164" fontId="8" fillId="0" borderId="5" xfId="3" applyNumberFormat="1" applyFont="1" applyBorder="1"/>
    <xf numFmtId="0" fontId="8" fillId="0" borderId="0" xfId="3" applyFont="1" applyAlignment="1">
      <alignment horizontal="left"/>
    </xf>
    <xf numFmtId="0" fontId="15" fillId="0" borderId="0" xfId="3" applyFont="1" applyAlignment="1">
      <alignment horizontal="center" vertical="center" wrapText="1"/>
    </xf>
    <xf numFmtId="0" fontId="16" fillId="0" borderId="0" xfId="1" applyFont="1" applyAlignment="1">
      <alignment horizontal="left" vertical="center"/>
    </xf>
    <xf numFmtId="2" fontId="16" fillId="0" borderId="0" xfId="2" applyNumberFormat="1" applyFont="1" applyAlignment="1">
      <alignment horizontal="left" vertical="center"/>
    </xf>
    <xf numFmtId="0" fontId="5" fillId="12" borderId="8" xfId="3" applyFont="1" applyFill="1" applyBorder="1" applyAlignment="1">
      <alignment horizontal="center" vertical="center" wrapText="1"/>
    </xf>
    <xf numFmtId="164" fontId="8" fillId="6" borderId="8" xfId="3" applyNumberFormat="1" applyFont="1" applyFill="1" applyBorder="1"/>
    <xf numFmtId="0" fontId="6" fillId="12" borderId="8" xfId="3" applyFont="1" applyFill="1" applyBorder="1"/>
    <xf numFmtId="9" fontId="8" fillId="7" borderId="8" xfId="3" applyNumberFormat="1" applyFont="1" applyFill="1" applyBorder="1"/>
    <xf numFmtId="164" fontId="8" fillId="7" borderId="8" xfId="3" applyNumberFormat="1" applyFont="1" applyFill="1" applyBorder="1"/>
    <xf numFmtId="9" fontId="8" fillId="7" borderId="2" xfId="3" applyNumberFormat="1" applyFont="1" applyFill="1" applyBorder="1"/>
    <xf numFmtId="164" fontId="8" fillId="4" borderId="2" xfId="3" applyNumberFormat="1" applyFont="1" applyFill="1" applyBorder="1" applyAlignment="1">
      <alignment horizontal="left" vertical="center"/>
    </xf>
    <xf numFmtId="164" fontId="7" fillId="0" borderId="0" xfId="3" applyNumberFormat="1" applyFont="1" applyAlignment="1">
      <alignment horizontal="center" vertical="center" wrapText="1"/>
    </xf>
    <xf numFmtId="9" fontId="8" fillId="0" borderId="0" xfId="3" applyNumberFormat="1" applyFont="1"/>
    <xf numFmtId="164" fontId="8" fillId="0" borderId="0" xfId="3" applyNumberFormat="1" applyFont="1"/>
    <xf numFmtId="0" fontId="8" fillId="0" borderId="0" xfId="3" applyFont="1" applyAlignment="1">
      <alignment wrapText="1"/>
    </xf>
    <xf numFmtId="0" fontId="8" fillId="0" borderId="0" xfId="3" applyFont="1" applyAlignment="1">
      <alignment vertical="center"/>
    </xf>
    <xf numFmtId="165" fontId="8" fillId="0" borderId="0" xfId="3" applyNumberFormat="1" applyFont="1"/>
    <xf numFmtId="0" fontId="4" fillId="0" borderId="0" xfId="3" applyFont="1" applyAlignment="1">
      <alignment vertical="top" wrapText="1"/>
    </xf>
    <xf numFmtId="0" fontId="3" fillId="0" borderId="7" xfId="3" applyFont="1" applyBorder="1" applyAlignment="1">
      <alignment horizontal="center" wrapText="1"/>
    </xf>
    <xf numFmtId="0" fontId="3" fillId="0" borderId="7" xfId="3" applyFont="1" applyBorder="1" applyAlignment="1">
      <alignment horizontal="center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2" fontId="16" fillId="0" borderId="1" xfId="2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2" fontId="16" fillId="0" borderId="1" xfId="1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2" fontId="16" fillId="0" borderId="1" xfId="2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1" xfId="2" applyFont="1" applyBorder="1" applyAlignment="1">
      <alignment horizontal="center" vertical="center"/>
    </xf>
    <xf numFmtId="0" fontId="17" fillId="2" borderId="1" xfId="2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2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2" fontId="16" fillId="0" borderId="1" xfId="2" applyNumberFormat="1" applyFont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8" fillId="0" borderId="2" xfId="3" applyFont="1" applyBorder="1" applyAlignment="1">
      <alignment horizontal="left" vertical="center" wrapText="1"/>
    </xf>
    <xf numFmtId="164" fontId="8" fillId="5" borderId="2" xfId="3" applyNumberFormat="1" applyFont="1" applyFill="1" applyBorder="1" applyAlignment="1">
      <alignment horizontal="center" vertical="center" wrapText="1"/>
    </xf>
    <xf numFmtId="164" fontId="8" fillId="5" borderId="2" xfId="3" applyNumberFormat="1" applyFont="1" applyFill="1" applyBorder="1" applyAlignment="1">
      <alignment vertical="center" wrapText="1"/>
    </xf>
    <xf numFmtId="0" fontId="11" fillId="0" borderId="0" xfId="3" applyFont="1" applyAlignment="1">
      <alignment vertical="center"/>
    </xf>
    <xf numFmtId="0" fontId="8" fillId="0" borderId="0" xfId="3" applyFont="1" applyAlignment="1">
      <alignment horizontal="left" vertical="center"/>
    </xf>
    <xf numFmtId="0" fontId="6" fillId="0" borderId="0" xfId="3" applyFont="1"/>
    <xf numFmtId="0" fontId="3" fillId="10" borderId="2" xfId="1" applyFont="1" applyFill="1" applyBorder="1" applyAlignment="1">
      <alignment horizontal="center"/>
    </xf>
    <xf numFmtId="0" fontId="5" fillId="12" borderId="8" xfId="3" applyFont="1" applyFill="1" applyBorder="1" applyAlignment="1">
      <alignment horizontal="center" vertical="center" wrapText="1"/>
    </xf>
    <xf numFmtId="164" fontId="8" fillId="6" borderId="8" xfId="3" applyNumberFormat="1" applyFont="1" applyFill="1" applyBorder="1"/>
    <xf numFmtId="0" fontId="6" fillId="0" borderId="0" xfId="3" applyFont="1" applyAlignment="1">
      <alignment horizontal="left" vertical="center"/>
    </xf>
    <xf numFmtId="0" fontId="5" fillId="11" borderId="2" xfId="3" applyFont="1" applyFill="1" applyBorder="1" applyAlignment="1">
      <alignment vertical="top" wrapText="1"/>
    </xf>
    <xf numFmtId="164" fontId="16" fillId="6" borderId="5" xfId="3" applyNumberFormat="1" applyFont="1" applyFill="1" applyBorder="1" applyAlignment="1">
      <alignment horizontal="center"/>
    </xf>
    <xf numFmtId="164" fontId="16" fillId="6" borderId="6" xfId="3" applyNumberFormat="1" applyFont="1" applyFill="1" applyBorder="1" applyAlignment="1">
      <alignment horizontal="center"/>
    </xf>
    <xf numFmtId="164" fontId="16" fillId="6" borderId="7" xfId="3" applyNumberFormat="1" applyFont="1" applyFill="1" applyBorder="1" applyAlignment="1">
      <alignment horizontal="center"/>
    </xf>
    <xf numFmtId="0" fontId="12" fillId="3" borderId="2" xfId="3" applyFont="1" applyFill="1" applyBorder="1" applyAlignment="1">
      <alignment horizontal="center" vertical="center" wrapText="1"/>
    </xf>
    <xf numFmtId="0" fontId="11" fillId="3" borderId="2" xfId="3" applyFont="1" applyFill="1" applyBorder="1" applyAlignment="1">
      <alignment horizontal="center" vertical="center" wrapText="1"/>
    </xf>
    <xf numFmtId="0" fontId="4" fillId="13" borderId="2" xfId="3" applyFont="1" applyFill="1" applyBorder="1" applyAlignment="1">
      <alignment horizontal="center" vertical="center" wrapText="1"/>
    </xf>
    <xf numFmtId="0" fontId="5" fillId="14" borderId="2" xfId="3" applyFont="1" applyFill="1" applyBorder="1" applyAlignment="1">
      <alignment horizontal="center" vertical="center" wrapText="1"/>
    </xf>
    <xf numFmtId="0" fontId="11" fillId="10" borderId="8" xfId="3" applyFont="1" applyFill="1" applyBorder="1" applyAlignment="1">
      <alignment horizontal="center" vertical="center"/>
    </xf>
  </cellXfs>
  <cellStyles count="4">
    <cellStyle name="Excel Built-in Normal" xfId="3" xr:uid="{18D06523-E3C4-4920-9167-B87F02C4C94A}"/>
    <cellStyle name="Normalny" xfId="0" builtinId="0"/>
    <cellStyle name="Normalny 39 2" xfId="2" xr:uid="{33A9FD2D-51BE-4CDB-AF32-463199584242}"/>
    <cellStyle name="Normalny 59" xfId="1" xr:uid="{2905E447-B8CD-4532-BC3E-15CFC9900A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AD96A-8276-4B5B-A28B-A9A6C47B2F8C}">
  <dimension ref="A1:Q92"/>
  <sheetViews>
    <sheetView tabSelected="1" workbookViewId="0">
      <selection activeCell="P6" sqref="P6"/>
    </sheetView>
  </sheetViews>
  <sheetFormatPr defaultColWidth="8.7109375" defaultRowHeight="16.5"/>
  <cols>
    <col min="1" max="1" width="7.28515625" style="16" customWidth="1"/>
    <col min="2" max="2" width="15.7109375" style="16" customWidth="1"/>
    <col min="3" max="3" width="35.28515625" style="16" customWidth="1"/>
    <col min="4" max="4" width="43.5703125" style="49" customWidth="1"/>
    <col min="5" max="5" width="21.7109375" style="18" customWidth="1"/>
    <col min="6" max="6" width="31" style="16" customWidth="1"/>
    <col min="7" max="7" width="31.7109375" style="16" customWidth="1"/>
    <col min="8" max="8" width="17.42578125" style="16" customWidth="1"/>
    <col min="9" max="9" width="17.7109375" style="16" customWidth="1"/>
    <col min="10" max="10" width="15.5703125" style="16" customWidth="1"/>
    <col min="11" max="11" width="12.5703125" style="16" customWidth="1"/>
    <col min="12" max="12" width="18.5703125" style="16" customWidth="1"/>
    <col min="13" max="13" width="21.7109375" style="16" customWidth="1"/>
    <col min="14" max="14" width="9.7109375" style="18" customWidth="1"/>
    <col min="15" max="15" width="15.7109375" style="16" customWidth="1"/>
    <col min="16" max="16" width="9.7109375" style="16" customWidth="1"/>
    <col min="17" max="17" width="15.7109375" style="16" customWidth="1"/>
    <col min="18" max="256" width="8.7109375" style="16"/>
    <col min="257" max="257" width="4.28515625" style="16" customWidth="1"/>
    <col min="258" max="258" width="15.7109375" style="16" customWidth="1"/>
    <col min="259" max="259" width="35.28515625" style="16" customWidth="1"/>
    <col min="260" max="260" width="43.5703125" style="16" customWidth="1"/>
    <col min="261" max="261" width="21.7109375" style="16" customWidth="1"/>
    <col min="262" max="262" width="38.28515625" style="16" customWidth="1"/>
    <col min="263" max="263" width="31.7109375" style="16" customWidth="1"/>
    <col min="264" max="264" width="14.42578125" style="16" customWidth="1"/>
    <col min="265" max="265" width="17.7109375" style="16" customWidth="1"/>
    <col min="266" max="266" width="15.5703125" style="16" customWidth="1"/>
    <col min="267" max="267" width="12.5703125" style="16" customWidth="1"/>
    <col min="268" max="268" width="18.5703125" style="16" customWidth="1"/>
    <col min="269" max="269" width="21.7109375" style="16" customWidth="1"/>
    <col min="270" max="270" width="9.7109375" style="16" customWidth="1"/>
    <col min="271" max="271" width="15.7109375" style="16" customWidth="1"/>
    <col min="272" max="272" width="8.7109375" style="16"/>
    <col min="273" max="273" width="15.7109375" style="16" customWidth="1"/>
    <col min="274" max="512" width="8.7109375" style="16"/>
    <col min="513" max="513" width="4.28515625" style="16" customWidth="1"/>
    <col min="514" max="514" width="15.7109375" style="16" customWidth="1"/>
    <col min="515" max="515" width="35.28515625" style="16" customWidth="1"/>
    <col min="516" max="516" width="43.5703125" style="16" customWidth="1"/>
    <col min="517" max="517" width="21.7109375" style="16" customWidth="1"/>
    <col min="518" max="518" width="38.28515625" style="16" customWidth="1"/>
    <col min="519" max="519" width="31.7109375" style="16" customWidth="1"/>
    <col min="520" max="520" width="14.42578125" style="16" customWidth="1"/>
    <col min="521" max="521" width="17.7109375" style="16" customWidth="1"/>
    <col min="522" max="522" width="15.5703125" style="16" customWidth="1"/>
    <col min="523" max="523" width="12.5703125" style="16" customWidth="1"/>
    <col min="524" max="524" width="18.5703125" style="16" customWidth="1"/>
    <col min="525" max="525" width="21.7109375" style="16" customWidth="1"/>
    <col min="526" max="526" width="9.7109375" style="16" customWidth="1"/>
    <col min="527" max="527" width="15.7109375" style="16" customWidth="1"/>
    <col min="528" max="528" width="8.7109375" style="16"/>
    <col min="529" max="529" width="15.7109375" style="16" customWidth="1"/>
    <col min="530" max="768" width="8.7109375" style="16"/>
    <col min="769" max="769" width="4.28515625" style="16" customWidth="1"/>
    <col min="770" max="770" width="15.7109375" style="16" customWidth="1"/>
    <col min="771" max="771" width="35.28515625" style="16" customWidth="1"/>
    <col min="772" max="772" width="43.5703125" style="16" customWidth="1"/>
    <col min="773" max="773" width="21.7109375" style="16" customWidth="1"/>
    <col min="774" max="774" width="38.28515625" style="16" customWidth="1"/>
    <col min="775" max="775" width="31.7109375" style="16" customWidth="1"/>
    <col min="776" max="776" width="14.42578125" style="16" customWidth="1"/>
    <col min="777" max="777" width="17.7109375" style="16" customWidth="1"/>
    <col min="778" max="778" width="15.5703125" style="16" customWidth="1"/>
    <col min="779" max="779" width="12.5703125" style="16" customWidth="1"/>
    <col min="780" max="780" width="18.5703125" style="16" customWidth="1"/>
    <col min="781" max="781" width="21.7109375" style="16" customWidth="1"/>
    <col min="782" max="782" width="9.7109375" style="16" customWidth="1"/>
    <col min="783" max="783" width="15.7109375" style="16" customWidth="1"/>
    <col min="784" max="784" width="8.7109375" style="16"/>
    <col min="785" max="785" width="15.7109375" style="16" customWidth="1"/>
    <col min="786" max="1024" width="8.7109375" style="16"/>
    <col min="1025" max="1025" width="4.28515625" style="16" customWidth="1"/>
    <col min="1026" max="1026" width="15.7109375" style="16" customWidth="1"/>
    <col min="1027" max="1027" width="35.28515625" style="16" customWidth="1"/>
    <col min="1028" max="1028" width="43.5703125" style="16" customWidth="1"/>
    <col min="1029" max="1029" width="21.7109375" style="16" customWidth="1"/>
    <col min="1030" max="1030" width="38.28515625" style="16" customWidth="1"/>
    <col min="1031" max="1031" width="31.7109375" style="16" customWidth="1"/>
    <col min="1032" max="1032" width="14.42578125" style="16" customWidth="1"/>
    <col min="1033" max="1033" width="17.7109375" style="16" customWidth="1"/>
    <col min="1034" max="1034" width="15.5703125" style="16" customWidth="1"/>
    <col min="1035" max="1035" width="12.5703125" style="16" customWidth="1"/>
    <col min="1036" max="1036" width="18.5703125" style="16" customWidth="1"/>
    <col min="1037" max="1037" width="21.7109375" style="16" customWidth="1"/>
    <col min="1038" max="1038" width="9.7109375" style="16" customWidth="1"/>
    <col min="1039" max="1039" width="15.7109375" style="16" customWidth="1"/>
    <col min="1040" max="1040" width="8.7109375" style="16"/>
    <col min="1041" max="1041" width="15.7109375" style="16" customWidth="1"/>
    <col min="1042" max="1280" width="8.7109375" style="16"/>
    <col min="1281" max="1281" width="4.28515625" style="16" customWidth="1"/>
    <col min="1282" max="1282" width="15.7109375" style="16" customWidth="1"/>
    <col min="1283" max="1283" width="35.28515625" style="16" customWidth="1"/>
    <col min="1284" max="1284" width="43.5703125" style="16" customWidth="1"/>
    <col min="1285" max="1285" width="21.7109375" style="16" customWidth="1"/>
    <col min="1286" max="1286" width="38.28515625" style="16" customWidth="1"/>
    <col min="1287" max="1287" width="31.7109375" style="16" customWidth="1"/>
    <col min="1288" max="1288" width="14.42578125" style="16" customWidth="1"/>
    <col min="1289" max="1289" width="17.7109375" style="16" customWidth="1"/>
    <col min="1290" max="1290" width="15.5703125" style="16" customWidth="1"/>
    <col min="1291" max="1291" width="12.5703125" style="16" customWidth="1"/>
    <col min="1292" max="1292" width="18.5703125" style="16" customWidth="1"/>
    <col min="1293" max="1293" width="21.7109375" style="16" customWidth="1"/>
    <col min="1294" max="1294" width="9.7109375" style="16" customWidth="1"/>
    <col min="1295" max="1295" width="15.7109375" style="16" customWidth="1"/>
    <col min="1296" max="1296" width="8.7109375" style="16"/>
    <col min="1297" max="1297" width="15.7109375" style="16" customWidth="1"/>
    <col min="1298" max="1536" width="8.7109375" style="16"/>
    <col min="1537" max="1537" width="4.28515625" style="16" customWidth="1"/>
    <col min="1538" max="1538" width="15.7109375" style="16" customWidth="1"/>
    <col min="1539" max="1539" width="35.28515625" style="16" customWidth="1"/>
    <col min="1540" max="1540" width="43.5703125" style="16" customWidth="1"/>
    <col min="1541" max="1541" width="21.7109375" style="16" customWidth="1"/>
    <col min="1542" max="1542" width="38.28515625" style="16" customWidth="1"/>
    <col min="1543" max="1543" width="31.7109375" style="16" customWidth="1"/>
    <col min="1544" max="1544" width="14.42578125" style="16" customWidth="1"/>
    <col min="1545" max="1545" width="17.7109375" style="16" customWidth="1"/>
    <col min="1546" max="1546" width="15.5703125" style="16" customWidth="1"/>
    <col min="1547" max="1547" width="12.5703125" style="16" customWidth="1"/>
    <col min="1548" max="1548" width="18.5703125" style="16" customWidth="1"/>
    <col min="1549" max="1549" width="21.7109375" style="16" customWidth="1"/>
    <col min="1550" max="1550" width="9.7109375" style="16" customWidth="1"/>
    <col min="1551" max="1551" width="15.7109375" style="16" customWidth="1"/>
    <col min="1552" max="1552" width="8.7109375" style="16"/>
    <col min="1553" max="1553" width="15.7109375" style="16" customWidth="1"/>
    <col min="1554" max="1792" width="8.7109375" style="16"/>
    <col min="1793" max="1793" width="4.28515625" style="16" customWidth="1"/>
    <col min="1794" max="1794" width="15.7109375" style="16" customWidth="1"/>
    <col min="1795" max="1795" width="35.28515625" style="16" customWidth="1"/>
    <col min="1796" max="1796" width="43.5703125" style="16" customWidth="1"/>
    <col min="1797" max="1797" width="21.7109375" style="16" customWidth="1"/>
    <col min="1798" max="1798" width="38.28515625" style="16" customWidth="1"/>
    <col min="1799" max="1799" width="31.7109375" style="16" customWidth="1"/>
    <col min="1800" max="1800" width="14.42578125" style="16" customWidth="1"/>
    <col min="1801" max="1801" width="17.7109375" style="16" customWidth="1"/>
    <col min="1802" max="1802" width="15.5703125" style="16" customWidth="1"/>
    <col min="1803" max="1803" width="12.5703125" style="16" customWidth="1"/>
    <col min="1804" max="1804" width="18.5703125" style="16" customWidth="1"/>
    <col min="1805" max="1805" width="21.7109375" style="16" customWidth="1"/>
    <col min="1806" max="1806" width="9.7109375" style="16" customWidth="1"/>
    <col min="1807" max="1807" width="15.7109375" style="16" customWidth="1"/>
    <col min="1808" max="1808" width="8.7109375" style="16"/>
    <col min="1809" max="1809" width="15.7109375" style="16" customWidth="1"/>
    <col min="1810" max="2048" width="8.7109375" style="16"/>
    <col min="2049" max="2049" width="4.28515625" style="16" customWidth="1"/>
    <col min="2050" max="2050" width="15.7109375" style="16" customWidth="1"/>
    <col min="2051" max="2051" width="35.28515625" style="16" customWidth="1"/>
    <col min="2052" max="2052" width="43.5703125" style="16" customWidth="1"/>
    <col min="2053" max="2053" width="21.7109375" style="16" customWidth="1"/>
    <col min="2054" max="2054" width="38.28515625" style="16" customWidth="1"/>
    <col min="2055" max="2055" width="31.7109375" style="16" customWidth="1"/>
    <col min="2056" max="2056" width="14.42578125" style="16" customWidth="1"/>
    <col min="2057" max="2057" width="17.7109375" style="16" customWidth="1"/>
    <col min="2058" max="2058" width="15.5703125" style="16" customWidth="1"/>
    <col min="2059" max="2059" width="12.5703125" style="16" customWidth="1"/>
    <col min="2060" max="2060" width="18.5703125" style="16" customWidth="1"/>
    <col min="2061" max="2061" width="21.7109375" style="16" customWidth="1"/>
    <col min="2062" max="2062" width="9.7109375" style="16" customWidth="1"/>
    <col min="2063" max="2063" width="15.7109375" style="16" customWidth="1"/>
    <col min="2064" max="2064" width="8.7109375" style="16"/>
    <col min="2065" max="2065" width="15.7109375" style="16" customWidth="1"/>
    <col min="2066" max="2304" width="8.7109375" style="16"/>
    <col min="2305" max="2305" width="4.28515625" style="16" customWidth="1"/>
    <col min="2306" max="2306" width="15.7109375" style="16" customWidth="1"/>
    <col min="2307" max="2307" width="35.28515625" style="16" customWidth="1"/>
    <col min="2308" max="2308" width="43.5703125" style="16" customWidth="1"/>
    <col min="2309" max="2309" width="21.7109375" style="16" customWidth="1"/>
    <col min="2310" max="2310" width="38.28515625" style="16" customWidth="1"/>
    <col min="2311" max="2311" width="31.7109375" style="16" customWidth="1"/>
    <col min="2312" max="2312" width="14.42578125" style="16" customWidth="1"/>
    <col min="2313" max="2313" width="17.7109375" style="16" customWidth="1"/>
    <col min="2314" max="2314" width="15.5703125" style="16" customWidth="1"/>
    <col min="2315" max="2315" width="12.5703125" style="16" customWidth="1"/>
    <col min="2316" max="2316" width="18.5703125" style="16" customWidth="1"/>
    <col min="2317" max="2317" width="21.7109375" style="16" customWidth="1"/>
    <col min="2318" max="2318" width="9.7109375" style="16" customWidth="1"/>
    <col min="2319" max="2319" width="15.7109375" style="16" customWidth="1"/>
    <col min="2320" max="2320" width="8.7109375" style="16"/>
    <col min="2321" max="2321" width="15.7109375" style="16" customWidth="1"/>
    <col min="2322" max="2560" width="8.7109375" style="16"/>
    <col min="2561" max="2561" width="4.28515625" style="16" customWidth="1"/>
    <col min="2562" max="2562" width="15.7109375" style="16" customWidth="1"/>
    <col min="2563" max="2563" width="35.28515625" style="16" customWidth="1"/>
    <col min="2564" max="2564" width="43.5703125" style="16" customWidth="1"/>
    <col min="2565" max="2565" width="21.7109375" style="16" customWidth="1"/>
    <col min="2566" max="2566" width="38.28515625" style="16" customWidth="1"/>
    <col min="2567" max="2567" width="31.7109375" style="16" customWidth="1"/>
    <col min="2568" max="2568" width="14.42578125" style="16" customWidth="1"/>
    <col min="2569" max="2569" width="17.7109375" style="16" customWidth="1"/>
    <col min="2570" max="2570" width="15.5703125" style="16" customWidth="1"/>
    <col min="2571" max="2571" width="12.5703125" style="16" customWidth="1"/>
    <col min="2572" max="2572" width="18.5703125" style="16" customWidth="1"/>
    <col min="2573" max="2573" width="21.7109375" style="16" customWidth="1"/>
    <col min="2574" max="2574" width="9.7109375" style="16" customWidth="1"/>
    <col min="2575" max="2575" width="15.7109375" style="16" customWidth="1"/>
    <col min="2576" max="2576" width="8.7109375" style="16"/>
    <col min="2577" max="2577" width="15.7109375" style="16" customWidth="1"/>
    <col min="2578" max="2816" width="8.7109375" style="16"/>
    <col min="2817" max="2817" width="4.28515625" style="16" customWidth="1"/>
    <col min="2818" max="2818" width="15.7109375" style="16" customWidth="1"/>
    <col min="2819" max="2819" width="35.28515625" style="16" customWidth="1"/>
    <col min="2820" max="2820" width="43.5703125" style="16" customWidth="1"/>
    <col min="2821" max="2821" width="21.7109375" style="16" customWidth="1"/>
    <col min="2822" max="2822" width="38.28515625" style="16" customWidth="1"/>
    <col min="2823" max="2823" width="31.7109375" style="16" customWidth="1"/>
    <col min="2824" max="2824" width="14.42578125" style="16" customWidth="1"/>
    <col min="2825" max="2825" width="17.7109375" style="16" customWidth="1"/>
    <col min="2826" max="2826" width="15.5703125" style="16" customWidth="1"/>
    <col min="2827" max="2827" width="12.5703125" style="16" customWidth="1"/>
    <col min="2828" max="2828" width="18.5703125" style="16" customWidth="1"/>
    <col min="2829" max="2829" width="21.7109375" style="16" customWidth="1"/>
    <col min="2830" max="2830" width="9.7109375" style="16" customWidth="1"/>
    <col min="2831" max="2831" width="15.7109375" style="16" customWidth="1"/>
    <col min="2832" max="2832" width="8.7109375" style="16"/>
    <col min="2833" max="2833" width="15.7109375" style="16" customWidth="1"/>
    <col min="2834" max="3072" width="8.7109375" style="16"/>
    <col min="3073" max="3073" width="4.28515625" style="16" customWidth="1"/>
    <col min="3074" max="3074" width="15.7109375" style="16" customWidth="1"/>
    <col min="3075" max="3075" width="35.28515625" style="16" customWidth="1"/>
    <col min="3076" max="3076" width="43.5703125" style="16" customWidth="1"/>
    <col min="3077" max="3077" width="21.7109375" style="16" customWidth="1"/>
    <col min="3078" max="3078" width="38.28515625" style="16" customWidth="1"/>
    <col min="3079" max="3079" width="31.7109375" style="16" customWidth="1"/>
    <col min="3080" max="3080" width="14.42578125" style="16" customWidth="1"/>
    <col min="3081" max="3081" width="17.7109375" style="16" customWidth="1"/>
    <col min="3082" max="3082" width="15.5703125" style="16" customWidth="1"/>
    <col min="3083" max="3083" width="12.5703125" style="16" customWidth="1"/>
    <col min="3084" max="3084" width="18.5703125" style="16" customWidth="1"/>
    <col min="3085" max="3085" width="21.7109375" style="16" customWidth="1"/>
    <col min="3086" max="3086" width="9.7109375" style="16" customWidth="1"/>
    <col min="3087" max="3087" width="15.7109375" style="16" customWidth="1"/>
    <col min="3088" max="3088" width="8.7109375" style="16"/>
    <col min="3089" max="3089" width="15.7109375" style="16" customWidth="1"/>
    <col min="3090" max="3328" width="8.7109375" style="16"/>
    <col min="3329" max="3329" width="4.28515625" style="16" customWidth="1"/>
    <col min="3330" max="3330" width="15.7109375" style="16" customWidth="1"/>
    <col min="3331" max="3331" width="35.28515625" style="16" customWidth="1"/>
    <col min="3332" max="3332" width="43.5703125" style="16" customWidth="1"/>
    <col min="3333" max="3333" width="21.7109375" style="16" customWidth="1"/>
    <col min="3334" max="3334" width="38.28515625" style="16" customWidth="1"/>
    <col min="3335" max="3335" width="31.7109375" style="16" customWidth="1"/>
    <col min="3336" max="3336" width="14.42578125" style="16" customWidth="1"/>
    <col min="3337" max="3337" width="17.7109375" style="16" customWidth="1"/>
    <col min="3338" max="3338" width="15.5703125" style="16" customWidth="1"/>
    <col min="3339" max="3339" width="12.5703125" style="16" customWidth="1"/>
    <col min="3340" max="3340" width="18.5703125" style="16" customWidth="1"/>
    <col min="3341" max="3341" width="21.7109375" style="16" customWidth="1"/>
    <col min="3342" max="3342" width="9.7109375" style="16" customWidth="1"/>
    <col min="3343" max="3343" width="15.7109375" style="16" customWidth="1"/>
    <col min="3344" max="3344" width="8.7109375" style="16"/>
    <col min="3345" max="3345" width="15.7109375" style="16" customWidth="1"/>
    <col min="3346" max="3584" width="8.7109375" style="16"/>
    <col min="3585" max="3585" width="4.28515625" style="16" customWidth="1"/>
    <col min="3586" max="3586" width="15.7109375" style="16" customWidth="1"/>
    <col min="3587" max="3587" width="35.28515625" style="16" customWidth="1"/>
    <col min="3588" max="3588" width="43.5703125" style="16" customWidth="1"/>
    <col min="3589" max="3589" width="21.7109375" style="16" customWidth="1"/>
    <col min="3590" max="3590" width="38.28515625" style="16" customWidth="1"/>
    <col min="3591" max="3591" width="31.7109375" style="16" customWidth="1"/>
    <col min="3592" max="3592" width="14.42578125" style="16" customWidth="1"/>
    <col min="3593" max="3593" width="17.7109375" style="16" customWidth="1"/>
    <col min="3594" max="3594" width="15.5703125" style="16" customWidth="1"/>
    <col min="3595" max="3595" width="12.5703125" style="16" customWidth="1"/>
    <col min="3596" max="3596" width="18.5703125" style="16" customWidth="1"/>
    <col min="3597" max="3597" width="21.7109375" style="16" customWidth="1"/>
    <col min="3598" max="3598" width="9.7109375" style="16" customWidth="1"/>
    <col min="3599" max="3599" width="15.7109375" style="16" customWidth="1"/>
    <col min="3600" max="3600" width="8.7109375" style="16"/>
    <col min="3601" max="3601" width="15.7109375" style="16" customWidth="1"/>
    <col min="3602" max="3840" width="8.7109375" style="16"/>
    <col min="3841" max="3841" width="4.28515625" style="16" customWidth="1"/>
    <col min="3842" max="3842" width="15.7109375" style="16" customWidth="1"/>
    <col min="3843" max="3843" width="35.28515625" style="16" customWidth="1"/>
    <col min="3844" max="3844" width="43.5703125" style="16" customWidth="1"/>
    <col min="3845" max="3845" width="21.7109375" style="16" customWidth="1"/>
    <col min="3846" max="3846" width="38.28515625" style="16" customWidth="1"/>
    <col min="3847" max="3847" width="31.7109375" style="16" customWidth="1"/>
    <col min="3848" max="3848" width="14.42578125" style="16" customWidth="1"/>
    <col min="3849" max="3849" width="17.7109375" style="16" customWidth="1"/>
    <col min="3850" max="3850" width="15.5703125" style="16" customWidth="1"/>
    <col min="3851" max="3851" width="12.5703125" style="16" customWidth="1"/>
    <col min="3852" max="3852" width="18.5703125" style="16" customWidth="1"/>
    <col min="3853" max="3853" width="21.7109375" style="16" customWidth="1"/>
    <col min="3854" max="3854" width="9.7109375" style="16" customWidth="1"/>
    <col min="3855" max="3855" width="15.7109375" style="16" customWidth="1"/>
    <col min="3856" max="3856" width="8.7109375" style="16"/>
    <col min="3857" max="3857" width="15.7109375" style="16" customWidth="1"/>
    <col min="3858" max="4096" width="8.7109375" style="16"/>
    <col min="4097" max="4097" width="4.28515625" style="16" customWidth="1"/>
    <col min="4098" max="4098" width="15.7109375" style="16" customWidth="1"/>
    <col min="4099" max="4099" width="35.28515625" style="16" customWidth="1"/>
    <col min="4100" max="4100" width="43.5703125" style="16" customWidth="1"/>
    <col min="4101" max="4101" width="21.7109375" style="16" customWidth="1"/>
    <col min="4102" max="4102" width="38.28515625" style="16" customWidth="1"/>
    <col min="4103" max="4103" width="31.7109375" style="16" customWidth="1"/>
    <col min="4104" max="4104" width="14.42578125" style="16" customWidth="1"/>
    <col min="4105" max="4105" width="17.7109375" style="16" customWidth="1"/>
    <col min="4106" max="4106" width="15.5703125" style="16" customWidth="1"/>
    <col min="4107" max="4107" width="12.5703125" style="16" customWidth="1"/>
    <col min="4108" max="4108" width="18.5703125" style="16" customWidth="1"/>
    <col min="4109" max="4109" width="21.7109375" style="16" customWidth="1"/>
    <col min="4110" max="4110" width="9.7109375" style="16" customWidth="1"/>
    <col min="4111" max="4111" width="15.7109375" style="16" customWidth="1"/>
    <col min="4112" max="4112" width="8.7109375" style="16"/>
    <col min="4113" max="4113" width="15.7109375" style="16" customWidth="1"/>
    <col min="4114" max="4352" width="8.7109375" style="16"/>
    <col min="4353" max="4353" width="4.28515625" style="16" customWidth="1"/>
    <col min="4354" max="4354" width="15.7109375" style="16" customWidth="1"/>
    <col min="4355" max="4355" width="35.28515625" style="16" customWidth="1"/>
    <col min="4356" max="4356" width="43.5703125" style="16" customWidth="1"/>
    <col min="4357" max="4357" width="21.7109375" style="16" customWidth="1"/>
    <col min="4358" max="4358" width="38.28515625" style="16" customWidth="1"/>
    <col min="4359" max="4359" width="31.7109375" style="16" customWidth="1"/>
    <col min="4360" max="4360" width="14.42578125" style="16" customWidth="1"/>
    <col min="4361" max="4361" width="17.7109375" style="16" customWidth="1"/>
    <col min="4362" max="4362" width="15.5703125" style="16" customWidth="1"/>
    <col min="4363" max="4363" width="12.5703125" style="16" customWidth="1"/>
    <col min="4364" max="4364" width="18.5703125" style="16" customWidth="1"/>
    <col min="4365" max="4365" width="21.7109375" style="16" customWidth="1"/>
    <col min="4366" max="4366" width="9.7109375" style="16" customWidth="1"/>
    <col min="4367" max="4367" width="15.7109375" style="16" customWidth="1"/>
    <col min="4368" max="4368" width="8.7109375" style="16"/>
    <col min="4369" max="4369" width="15.7109375" style="16" customWidth="1"/>
    <col min="4370" max="4608" width="8.7109375" style="16"/>
    <col min="4609" max="4609" width="4.28515625" style="16" customWidth="1"/>
    <col min="4610" max="4610" width="15.7109375" style="16" customWidth="1"/>
    <col min="4611" max="4611" width="35.28515625" style="16" customWidth="1"/>
    <col min="4612" max="4612" width="43.5703125" style="16" customWidth="1"/>
    <col min="4613" max="4613" width="21.7109375" style="16" customWidth="1"/>
    <col min="4614" max="4614" width="38.28515625" style="16" customWidth="1"/>
    <col min="4615" max="4615" width="31.7109375" style="16" customWidth="1"/>
    <col min="4616" max="4616" width="14.42578125" style="16" customWidth="1"/>
    <col min="4617" max="4617" width="17.7109375" style="16" customWidth="1"/>
    <col min="4618" max="4618" width="15.5703125" style="16" customWidth="1"/>
    <col min="4619" max="4619" width="12.5703125" style="16" customWidth="1"/>
    <col min="4620" max="4620" width="18.5703125" style="16" customWidth="1"/>
    <col min="4621" max="4621" width="21.7109375" style="16" customWidth="1"/>
    <col min="4622" max="4622" width="9.7109375" style="16" customWidth="1"/>
    <col min="4623" max="4623" width="15.7109375" style="16" customWidth="1"/>
    <col min="4624" max="4624" width="8.7109375" style="16"/>
    <col min="4625" max="4625" width="15.7109375" style="16" customWidth="1"/>
    <col min="4626" max="4864" width="8.7109375" style="16"/>
    <col min="4865" max="4865" width="4.28515625" style="16" customWidth="1"/>
    <col min="4866" max="4866" width="15.7109375" style="16" customWidth="1"/>
    <col min="4867" max="4867" width="35.28515625" style="16" customWidth="1"/>
    <col min="4868" max="4868" width="43.5703125" style="16" customWidth="1"/>
    <col min="4869" max="4869" width="21.7109375" style="16" customWidth="1"/>
    <col min="4870" max="4870" width="38.28515625" style="16" customWidth="1"/>
    <col min="4871" max="4871" width="31.7109375" style="16" customWidth="1"/>
    <col min="4872" max="4872" width="14.42578125" style="16" customWidth="1"/>
    <col min="4873" max="4873" width="17.7109375" style="16" customWidth="1"/>
    <col min="4874" max="4874" width="15.5703125" style="16" customWidth="1"/>
    <col min="4875" max="4875" width="12.5703125" style="16" customWidth="1"/>
    <col min="4876" max="4876" width="18.5703125" style="16" customWidth="1"/>
    <col min="4877" max="4877" width="21.7109375" style="16" customWidth="1"/>
    <col min="4878" max="4878" width="9.7109375" style="16" customWidth="1"/>
    <col min="4879" max="4879" width="15.7109375" style="16" customWidth="1"/>
    <col min="4880" max="4880" width="8.7109375" style="16"/>
    <col min="4881" max="4881" width="15.7109375" style="16" customWidth="1"/>
    <col min="4882" max="5120" width="8.7109375" style="16"/>
    <col min="5121" max="5121" width="4.28515625" style="16" customWidth="1"/>
    <col min="5122" max="5122" width="15.7109375" style="16" customWidth="1"/>
    <col min="5123" max="5123" width="35.28515625" style="16" customWidth="1"/>
    <col min="5124" max="5124" width="43.5703125" style="16" customWidth="1"/>
    <col min="5125" max="5125" width="21.7109375" style="16" customWidth="1"/>
    <col min="5126" max="5126" width="38.28515625" style="16" customWidth="1"/>
    <col min="5127" max="5127" width="31.7109375" style="16" customWidth="1"/>
    <col min="5128" max="5128" width="14.42578125" style="16" customWidth="1"/>
    <col min="5129" max="5129" width="17.7109375" style="16" customWidth="1"/>
    <col min="5130" max="5130" width="15.5703125" style="16" customWidth="1"/>
    <col min="5131" max="5131" width="12.5703125" style="16" customWidth="1"/>
    <col min="5132" max="5132" width="18.5703125" style="16" customWidth="1"/>
    <col min="5133" max="5133" width="21.7109375" style="16" customWidth="1"/>
    <col min="5134" max="5134" width="9.7109375" style="16" customWidth="1"/>
    <col min="5135" max="5135" width="15.7109375" style="16" customWidth="1"/>
    <col min="5136" max="5136" width="8.7109375" style="16"/>
    <col min="5137" max="5137" width="15.7109375" style="16" customWidth="1"/>
    <col min="5138" max="5376" width="8.7109375" style="16"/>
    <col min="5377" max="5377" width="4.28515625" style="16" customWidth="1"/>
    <col min="5378" max="5378" width="15.7109375" style="16" customWidth="1"/>
    <col min="5379" max="5379" width="35.28515625" style="16" customWidth="1"/>
    <col min="5380" max="5380" width="43.5703125" style="16" customWidth="1"/>
    <col min="5381" max="5381" width="21.7109375" style="16" customWidth="1"/>
    <col min="5382" max="5382" width="38.28515625" style="16" customWidth="1"/>
    <col min="5383" max="5383" width="31.7109375" style="16" customWidth="1"/>
    <col min="5384" max="5384" width="14.42578125" style="16" customWidth="1"/>
    <col min="5385" max="5385" width="17.7109375" style="16" customWidth="1"/>
    <col min="5386" max="5386" width="15.5703125" style="16" customWidth="1"/>
    <col min="5387" max="5387" width="12.5703125" style="16" customWidth="1"/>
    <col min="5388" max="5388" width="18.5703125" style="16" customWidth="1"/>
    <col min="5389" max="5389" width="21.7109375" style="16" customWidth="1"/>
    <col min="5390" max="5390" width="9.7109375" style="16" customWidth="1"/>
    <col min="5391" max="5391" width="15.7109375" style="16" customWidth="1"/>
    <col min="5392" max="5392" width="8.7109375" style="16"/>
    <col min="5393" max="5393" width="15.7109375" style="16" customWidth="1"/>
    <col min="5394" max="5632" width="8.7109375" style="16"/>
    <col min="5633" max="5633" width="4.28515625" style="16" customWidth="1"/>
    <col min="5634" max="5634" width="15.7109375" style="16" customWidth="1"/>
    <col min="5635" max="5635" width="35.28515625" style="16" customWidth="1"/>
    <col min="5636" max="5636" width="43.5703125" style="16" customWidth="1"/>
    <col min="5637" max="5637" width="21.7109375" style="16" customWidth="1"/>
    <col min="5638" max="5638" width="38.28515625" style="16" customWidth="1"/>
    <col min="5639" max="5639" width="31.7109375" style="16" customWidth="1"/>
    <col min="5640" max="5640" width="14.42578125" style="16" customWidth="1"/>
    <col min="5641" max="5641" width="17.7109375" style="16" customWidth="1"/>
    <col min="5642" max="5642" width="15.5703125" style="16" customWidth="1"/>
    <col min="5643" max="5643" width="12.5703125" style="16" customWidth="1"/>
    <col min="5644" max="5644" width="18.5703125" style="16" customWidth="1"/>
    <col min="5645" max="5645" width="21.7109375" style="16" customWidth="1"/>
    <col min="5646" max="5646" width="9.7109375" style="16" customWidth="1"/>
    <col min="5647" max="5647" width="15.7109375" style="16" customWidth="1"/>
    <col min="5648" max="5648" width="8.7109375" style="16"/>
    <col min="5649" max="5649" width="15.7109375" style="16" customWidth="1"/>
    <col min="5650" max="5888" width="8.7109375" style="16"/>
    <col min="5889" max="5889" width="4.28515625" style="16" customWidth="1"/>
    <col min="5890" max="5890" width="15.7109375" style="16" customWidth="1"/>
    <col min="5891" max="5891" width="35.28515625" style="16" customWidth="1"/>
    <col min="5892" max="5892" width="43.5703125" style="16" customWidth="1"/>
    <col min="5893" max="5893" width="21.7109375" style="16" customWidth="1"/>
    <col min="5894" max="5894" width="38.28515625" style="16" customWidth="1"/>
    <col min="5895" max="5895" width="31.7109375" style="16" customWidth="1"/>
    <col min="5896" max="5896" width="14.42578125" style="16" customWidth="1"/>
    <col min="5897" max="5897" width="17.7109375" style="16" customWidth="1"/>
    <col min="5898" max="5898" width="15.5703125" style="16" customWidth="1"/>
    <col min="5899" max="5899" width="12.5703125" style="16" customWidth="1"/>
    <col min="5900" max="5900" width="18.5703125" style="16" customWidth="1"/>
    <col min="5901" max="5901" width="21.7109375" style="16" customWidth="1"/>
    <col min="5902" max="5902" width="9.7109375" style="16" customWidth="1"/>
    <col min="5903" max="5903" width="15.7109375" style="16" customWidth="1"/>
    <col min="5904" max="5904" width="8.7109375" style="16"/>
    <col min="5905" max="5905" width="15.7109375" style="16" customWidth="1"/>
    <col min="5906" max="6144" width="8.7109375" style="16"/>
    <col min="6145" max="6145" width="4.28515625" style="16" customWidth="1"/>
    <col min="6146" max="6146" width="15.7109375" style="16" customWidth="1"/>
    <col min="6147" max="6147" width="35.28515625" style="16" customWidth="1"/>
    <col min="6148" max="6148" width="43.5703125" style="16" customWidth="1"/>
    <col min="6149" max="6149" width="21.7109375" style="16" customWidth="1"/>
    <col min="6150" max="6150" width="38.28515625" style="16" customWidth="1"/>
    <col min="6151" max="6151" width="31.7109375" style="16" customWidth="1"/>
    <col min="6152" max="6152" width="14.42578125" style="16" customWidth="1"/>
    <col min="6153" max="6153" width="17.7109375" style="16" customWidth="1"/>
    <col min="6154" max="6154" width="15.5703125" style="16" customWidth="1"/>
    <col min="6155" max="6155" width="12.5703125" style="16" customWidth="1"/>
    <col min="6156" max="6156" width="18.5703125" style="16" customWidth="1"/>
    <col min="6157" max="6157" width="21.7109375" style="16" customWidth="1"/>
    <col min="6158" max="6158" width="9.7109375" style="16" customWidth="1"/>
    <col min="6159" max="6159" width="15.7109375" style="16" customWidth="1"/>
    <col min="6160" max="6160" width="8.7109375" style="16"/>
    <col min="6161" max="6161" width="15.7109375" style="16" customWidth="1"/>
    <col min="6162" max="6400" width="8.7109375" style="16"/>
    <col min="6401" max="6401" width="4.28515625" style="16" customWidth="1"/>
    <col min="6402" max="6402" width="15.7109375" style="16" customWidth="1"/>
    <col min="6403" max="6403" width="35.28515625" style="16" customWidth="1"/>
    <col min="6404" max="6404" width="43.5703125" style="16" customWidth="1"/>
    <col min="6405" max="6405" width="21.7109375" style="16" customWidth="1"/>
    <col min="6406" max="6406" width="38.28515625" style="16" customWidth="1"/>
    <col min="6407" max="6407" width="31.7109375" style="16" customWidth="1"/>
    <col min="6408" max="6408" width="14.42578125" style="16" customWidth="1"/>
    <col min="6409" max="6409" width="17.7109375" style="16" customWidth="1"/>
    <col min="6410" max="6410" width="15.5703125" style="16" customWidth="1"/>
    <col min="6411" max="6411" width="12.5703125" style="16" customWidth="1"/>
    <col min="6412" max="6412" width="18.5703125" style="16" customWidth="1"/>
    <col min="6413" max="6413" width="21.7109375" style="16" customWidth="1"/>
    <col min="6414" max="6414" width="9.7109375" style="16" customWidth="1"/>
    <col min="6415" max="6415" width="15.7109375" style="16" customWidth="1"/>
    <col min="6416" max="6416" width="8.7109375" style="16"/>
    <col min="6417" max="6417" width="15.7109375" style="16" customWidth="1"/>
    <col min="6418" max="6656" width="8.7109375" style="16"/>
    <col min="6657" max="6657" width="4.28515625" style="16" customWidth="1"/>
    <col min="6658" max="6658" width="15.7109375" style="16" customWidth="1"/>
    <col min="6659" max="6659" width="35.28515625" style="16" customWidth="1"/>
    <col min="6660" max="6660" width="43.5703125" style="16" customWidth="1"/>
    <col min="6661" max="6661" width="21.7109375" style="16" customWidth="1"/>
    <col min="6662" max="6662" width="38.28515625" style="16" customWidth="1"/>
    <col min="6663" max="6663" width="31.7109375" style="16" customWidth="1"/>
    <col min="6664" max="6664" width="14.42578125" style="16" customWidth="1"/>
    <col min="6665" max="6665" width="17.7109375" style="16" customWidth="1"/>
    <col min="6666" max="6666" width="15.5703125" style="16" customWidth="1"/>
    <col min="6667" max="6667" width="12.5703125" style="16" customWidth="1"/>
    <col min="6668" max="6668" width="18.5703125" style="16" customWidth="1"/>
    <col min="6669" max="6669" width="21.7109375" style="16" customWidth="1"/>
    <col min="6670" max="6670" width="9.7109375" style="16" customWidth="1"/>
    <col min="6671" max="6671" width="15.7109375" style="16" customWidth="1"/>
    <col min="6672" max="6672" width="8.7109375" style="16"/>
    <col min="6673" max="6673" width="15.7109375" style="16" customWidth="1"/>
    <col min="6674" max="6912" width="8.7109375" style="16"/>
    <col min="6913" max="6913" width="4.28515625" style="16" customWidth="1"/>
    <col min="6914" max="6914" width="15.7109375" style="16" customWidth="1"/>
    <col min="6915" max="6915" width="35.28515625" style="16" customWidth="1"/>
    <col min="6916" max="6916" width="43.5703125" style="16" customWidth="1"/>
    <col min="6917" max="6917" width="21.7109375" style="16" customWidth="1"/>
    <col min="6918" max="6918" width="38.28515625" style="16" customWidth="1"/>
    <col min="6919" max="6919" width="31.7109375" style="16" customWidth="1"/>
    <col min="6920" max="6920" width="14.42578125" style="16" customWidth="1"/>
    <col min="6921" max="6921" width="17.7109375" style="16" customWidth="1"/>
    <col min="6922" max="6922" width="15.5703125" style="16" customWidth="1"/>
    <col min="6923" max="6923" width="12.5703125" style="16" customWidth="1"/>
    <col min="6924" max="6924" width="18.5703125" style="16" customWidth="1"/>
    <col min="6925" max="6925" width="21.7109375" style="16" customWidth="1"/>
    <col min="6926" max="6926" width="9.7109375" style="16" customWidth="1"/>
    <col min="6927" max="6927" width="15.7109375" style="16" customWidth="1"/>
    <col min="6928" max="6928" width="8.7109375" style="16"/>
    <col min="6929" max="6929" width="15.7109375" style="16" customWidth="1"/>
    <col min="6930" max="7168" width="8.7109375" style="16"/>
    <col min="7169" max="7169" width="4.28515625" style="16" customWidth="1"/>
    <col min="7170" max="7170" width="15.7109375" style="16" customWidth="1"/>
    <col min="7171" max="7171" width="35.28515625" style="16" customWidth="1"/>
    <col min="7172" max="7172" width="43.5703125" style="16" customWidth="1"/>
    <col min="7173" max="7173" width="21.7109375" style="16" customWidth="1"/>
    <col min="7174" max="7174" width="38.28515625" style="16" customWidth="1"/>
    <col min="7175" max="7175" width="31.7109375" style="16" customWidth="1"/>
    <col min="7176" max="7176" width="14.42578125" style="16" customWidth="1"/>
    <col min="7177" max="7177" width="17.7109375" style="16" customWidth="1"/>
    <col min="7178" max="7178" width="15.5703125" style="16" customWidth="1"/>
    <col min="7179" max="7179" width="12.5703125" style="16" customWidth="1"/>
    <col min="7180" max="7180" width="18.5703125" style="16" customWidth="1"/>
    <col min="7181" max="7181" width="21.7109375" style="16" customWidth="1"/>
    <col min="7182" max="7182" width="9.7109375" style="16" customWidth="1"/>
    <col min="7183" max="7183" width="15.7109375" style="16" customWidth="1"/>
    <col min="7184" max="7184" width="8.7109375" style="16"/>
    <col min="7185" max="7185" width="15.7109375" style="16" customWidth="1"/>
    <col min="7186" max="7424" width="8.7109375" style="16"/>
    <col min="7425" max="7425" width="4.28515625" style="16" customWidth="1"/>
    <col min="7426" max="7426" width="15.7109375" style="16" customWidth="1"/>
    <col min="7427" max="7427" width="35.28515625" style="16" customWidth="1"/>
    <col min="7428" max="7428" width="43.5703125" style="16" customWidth="1"/>
    <col min="7429" max="7429" width="21.7109375" style="16" customWidth="1"/>
    <col min="7430" max="7430" width="38.28515625" style="16" customWidth="1"/>
    <col min="7431" max="7431" width="31.7109375" style="16" customWidth="1"/>
    <col min="7432" max="7432" width="14.42578125" style="16" customWidth="1"/>
    <col min="7433" max="7433" width="17.7109375" style="16" customWidth="1"/>
    <col min="7434" max="7434" width="15.5703125" style="16" customWidth="1"/>
    <col min="7435" max="7435" width="12.5703125" style="16" customWidth="1"/>
    <col min="7436" max="7436" width="18.5703125" style="16" customWidth="1"/>
    <col min="7437" max="7437" width="21.7109375" style="16" customWidth="1"/>
    <col min="7438" max="7438" width="9.7109375" style="16" customWidth="1"/>
    <col min="7439" max="7439" width="15.7109375" style="16" customWidth="1"/>
    <col min="7440" max="7440" width="8.7109375" style="16"/>
    <col min="7441" max="7441" width="15.7109375" style="16" customWidth="1"/>
    <col min="7442" max="7680" width="8.7109375" style="16"/>
    <col min="7681" max="7681" width="4.28515625" style="16" customWidth="1"/>
    <col min="7682" max="7682" width="15.7109375" style="16" customWidth="1"/>
    <col min="7683" max="7683" width="35.28515625" style="16" customWidth="1"/>
    <col min="7684" max="7684" width="43.5703125" style="16" customWidth="1"/>
    <col min="7685" max="7685" width="21.7109375" style="16" customWidth="1"/>
    <col min="7686" max="7686" width="38.28515625" style="16" customWidth="1"/>
    <col min="7687" max="7687" width="31.7109375" style="16" customWidth="1"/>
    <col min="7688" max="7688" width="14.42578125" style="16" customWidth="1"/>
    <col min="7689" max="7689" width="17.7109375" style="16" customWidth="1"/>
    <col min="7690" max="7690" width="15.5703125" style="16" customWidth="1"/>
    <col min="7691" max="7691" width="12.5703125" style="16" customWidth="1"/>
    <col min="7692" max="7692" width="18.5703125" style="16" customWidth="1"/>
    <col min="7693" max="7693" width="21.7109375" style="16" customWidth="1"/>
    <col min="7694" max="7694" width="9.7109375" style="16" customWidth="1"/>
    <col min="7695" max="7695" width="15.7109375" style="16" customWidth="1"/>
    <col min="7696" max="7696" width="8.7109375" style="16"/>
    <col min="7697" max="7697" width="15.7109375" style="16" customWidth="1"/>
    <col min="7698" max="7936" width="8.7109375" style="16"/>
    <col min="7937" max="7937" width="4.28515625" style="16" customWidth="1"/>
    <col min="7938" max="7938" width="15.7109375" style="16" customWidth="1"/>
    <col min="7939" max="7939" width="35.28515625" style="16" customWidth="1"/>
    <col min="7940" max="7940" width="43.5703125" style="16" customWidth="1"/>
    <col min="7941" max="7941" width="21.7109375" style="16" customWidth="1"/>
    <col min="7942" max="7942" width="38.28515625" style="16" customWidth="1"/>
    <col min="7943" max="7943" width="31.7109375" style="16" customWidth="1"/>
    <col min="7944" max="7944" width="14.42578125" style="16" customWidth="1"/>
    <col min="7945" max="7945" width="17.7109375" style="16" customWidth="1"/>
    <col min="7946" max="7946" width="15.5703125" style="16" customWidth="1"/>
    <col min="7947" max="7947" width="12.5703125" style="16" customWidth="1"/>
    <col min="7948" max="7948" width="18.5703125" style="16" customWidth="1"/>
    <col min="7949" max="7949" width="21.7109375" style="16" customWidth="1"/>
    <col min="7950" max="7950" width="9.7109375" style="16" customWidth="1"/>
    <col min="7951" max="7951" width="15.7109375" style="16" customWidth="1"/>
    <col min="7952" max="7952" width="8.7109375" style="16"/>
    <col min="7953" max="7953" width="15.7109375" style="16" customWidth="1"/>
    <col min="7954" max="8192" width="8.7109375" style="16"/>
    <col min="8193" max="8193" width="4.28515625" style="16" customWidth="1"/>
    <col min="8194" max="8194" width="15.7109375" style="16" customWidth="1"/>
    <col min="8195" max="8195" width="35.28515625" style="16" customWidth="1"/>
    <col min="8196" max="8196" width="43.5703125" style="16" customWidth="1"/>
    <col min="8197" max="8197" width="21.7109375" style="16" customWidth="1"/>
    <col min="8198" max="8198" width="38.28515625" style="16" customWidth="1"/>
    <col min="8199" max="8199" width="31.7109375" style="16" customWidth="1"/>
    <col min="8200" max="8200" width="14.42578125" style="16" customWidth="1"/>
    <col min="8201" max="8201" width="17.7109375" style="16" customWidth="1"/>
    <col min="8202" max="8202" width="15.5703125" style="16" customWidth="1"/>
    <col min="8203" max="8203" width="12.5703125" style="16" customWidth="1"/>
    <col min="8204" max="8204" width="18.5703125" style="16" customWidth="1"/>
    <col min="8205" max="8205" width="21.7109375" style="16" customWidth="1"/>
    <col min="8206" max="8206" width="9.7109375" style="16" customWidth="1"/>
    <col min="8207" max="8207" width="15.7109375" style="16" customWidth="1"/>
    <col min="8208" max="8208" width="8.7109375" style="16"/>
    <col min="8209" max="8209" width="15.7109375" style="16" customWidth="1"/>
    <col min="8210" max="8448" width="8.7109375" style="16"/>
    <col min="8449" max="8449" width="4.28515625" style="16" customWidth="1"/>
    <col min="8450" max="8450" width="15.7109375" style="16" customWidth="1"/>
    <col min="8451" max="8451" width="35.28515625" style="16" customWidth="1"/>
    <col min="8452" max="8452" width="43.5703125" style="16" customWidth="1"/>
    <col min="8453" max="8453" width="21.7109375" style="16" customWidth="1"/>
    <col min="8454" max="8454" width="38.28515625" style="16" customWidth="1"/>
    <col min="8455" max="8455" width="31.7109375" style="16" customWidth="1"/>
    <col min="8456" max="8456" width="14.42578125" style="16" customWidth="1"/>
    <col min="8457" max="8457" width="17.7109375" style="16" customWidth="1"/>
    <col min="8458" max="8458" width="15.5703125" style="16" customWidth="1"/>
    <col min="8459" max="8459" width="12.5703125" style="16" customWidth="1"/>
    <col min="8460" max="8460" width="18.5703125" style="16" customWidth="1"/>
    <col min="8461" max="8461" width="21.7109375" style="16" customWidth="1"/>
    <col min="8462" max="8462" width="9.7109375" style="16" customWidth="1"/>
    <col min="8463" max="8463" width="15.7109375" style="16" customWidth="1"/>
    <col min="8464" max="8464" width="8.7109375" style="16"/>
    <col min="8465" max="8465" width="15.7109375" style="16" customWidth="1"/>
    <col min="8466" max="8704" width="8.7109375" style="16"/>
    <col min="8705" max="8705" width="4.28515625" style="16" customWidth="1"/>
    <col min="8706" max="8706" width="15.7109375" style="16" customWidth="1"/>
    <col min="8707" max="8707" width="35.28515625" style="16" customWidth="1"/>
    <col min="8708" max="8708" width="43.5703125" style="16" customWidth="1"/>
    <col min="8709" max="8709" width="21.7109375" style="16" customWidth="1"/>
    <col min="8710" max="8710" width="38.28515625" style="16" customWidth="1"/>
    <col min="8711" max="8711" width="31.7109375" style="16" customWidth="1"/>
    <col min="8712" max="8712" width="14.42578125" style="16" customWidth="1"/>
    <col min="8713" max="8713" width="17.7109375" style="16" customWidth="1"/>
    <col min="8714" max="8714" width="15.5703125" style="16" customWidth="1"/>
    <col min="8715" max="8715" width="12.5703125" style="16" customWidth="1"/>
    <col min="8716" max="8716" width="18.5703125" style="16" customWidth="1"/>
    <col min="8717" max="8717" width="21.7109375" style="16" customWidth="1"/>
    <col min="8718" max="8718" width="9.7109375" style="16" customWidth="1"/>
    <col min="8719" max="8719" width="15.7109375" style="16" customWidth="1"/>
    <col min="8720" max="8720" width="8.7109375" style="16"/>
    <col min="8721" max="8721" width="15.7109375" style="16" customWidth="1"/>
    <col min="8722" max="8960" width="8.7109375" style="16"/>
    <col min="8961" max="8961" width="4.28515625" style="16" customWidth="1"/>
    <col min="8962" max="8962" width="15.7109375" style="16" customWidth="1"/>
    <col min="8963" max="8963" width="35.28515625" style="16" customWidth="1"/>
    <col min="8964" max="8964" width="43.5703125" style="16" customWidth="1"/>
    <col min="8965" max="8965" width="21.7109375" style="16" customWidth="1"/>
    <col min="8966" max="8966" width="38.28515625" style="16" customWidth="1"/>
    <col min="8967" max="8967" width="31.7109375" style="16" customWidth="1"/>
    <col min="8968" max="8968" width="14.42578125" style="16" customWidth="1"/>
    <col min="8969" max="8969" width="17.7109375" style="16" customWidth="1"/>
    <col min="8970" max="8970" width="15.5703125" style="16" customWidth="1"/>
    <col min="8971" max="8971" width="12.5703125" style="16" customWidth="1"/>
    <col min="8972" max="8972" width="18.5703125" style="16" customWidth="1"/>
    <col min="8973" max="8973" width="21.7109375" style="16" customWidth="1"/>
    <col min="8974" max="8974" width="9.7109375" style="16" customWidth="1"/>
    <col min="8975" max="8975" width="15.7109375" style="16" customWidth="1"/>
    <col min="8976" max="8976" width="8.7109375" style="16"/>
    <col min="8977" max="8977" width="15.7109375" style="16" customWidth="1"/>
    <col min="8978" max="9216" width="8.7109375" style="16"/>
    <col min="9217" max="9217" width="4.28515625" style="16" customWidth="1"/>
    <col min="9218" max="9218" width="15.7109375" style="16" customWidth="1"/>
    <col min="9219" max="9219" width="35.28515625" style="16" customWidth="1"/>
    <col min="9220" max="9220" width="43.5703125" style="16" customWidth="1"/>
    <col min="9221" max="9221" width="21.7109375" style="16" customWidth="1"/>
    <col min="9222" max="9222" width="38.28515625" style="16" customWidth="1"/>
    <col min="9223" max="9223" width="31.7109375" style="16" customWidth="1"/>
    <col min="9224" max="9224" width="14.42578125" style="16" customWidth="1"/>
    <col min="9225" max="9225" width="17.7109375" style="16" customWidth="1"/>
    <col min="9226" max="9226" width="15.5703125" style="16" customWidth="1"/>
    <col min="9227" max="9227" width="12.5703125" style="16" customWidth="1"/>
    <col min="9228" max="9228" width="18.5703125" style="16" customWidth="1"/>
    <col min="9229" max="9229" width="21.7109375" style="16" customWidth="1"/>
    <col min="9230" max="9230" width="9.7109375" style="16" customWidth="1"/>
    <col min="9231" max="9231" width="15.7109375" style="16" customWidth="1"/>
    <col min="9232" max="9232" width="8.7109375" style="16"/>
    <col min="9233" max="9233" width="15.7109375" style="16" customWidth="1"/>
    <col min="9234" max="9472" width="8.7109375" style="16"/>
    <col min="9473" max="9473" width="4.28515625" style="16" customWidth="1"/>
    <col min="9474" max="9474" width="15.7109375" style="16" customWidth="1"/>
    <col min="9475" max="9475" width="35.28515625" style="16" customWidth="1"/>
    <col min="9476" max="9476" width="43.5703125" style="16" customWidth="1"/>
    <col min="9477" max="9477" width="21.7109375" style="16" customWidth="1"/>
    <col min="9478" max="9478" width="38.28515625" style="16" customWidth="1"/>
    <col min="9479" max="9479" width="31.7109375" style="16" customWidth="1"/>
    <col min="9480" max="9480" width="14.42578125" style="16" customWidth="1"/>
    <col min="9481" max="9481" width="17.7109375" style="16" customWidth="1"/>
    <col min="9482" max="9482" width="15.5703125" style="16" customWidth="1"/>
    <col min="9483" max="9483" width="12.5703125" style="16" customWidth="1"/>
    <col min="9484" max="9484" width="18.5703125" style="16" customWidth="1"/>
    <col min="9485" max="9485" width="21.7109375" style="16" customWidth="1"/>
    <col min="9486" max="9486" width="9.7109375" style="16" customWidth="1"/>
    <col min="9487" max="9487" width="15.7109375" style="16" customWidth="1"/>
    <col min="9488" max="9488" width="8.7109375" style="16"/>
    <col min="9489" max="9489" width="15.7109375" style="16" customWidth="1"/>
    <col min="9490" max="9728" width="8.7109375" style="16"/>
    <col min="9729" max="9729" width="4.28515625" style="16" customWidth="1"/>
    <col min="9730" max="9730" width="15.7109375" style="16" customWidth="1"/>
    <col min="9731" max="9731" width="35.28515625" style="16" customWidth="1"/>
    <col min="9732" max="9732" width="43.5703125" style="16" customWidth="1"/>
    <col min="9733" max="9733" width="21.7109375" style="16" customWidth="1"/>
    <col min="9734" max="9734" width="38.28515625" style="16" customWidth="1"/>
    <col min="9735" max="9735" width="31.7109375" style="16" customWidth="1"/>
    <col min="9736" max="9736" width="14.42578125" style="16" customWidth="1"/>
    <col min="9737" max="9737" width="17.7109375" style="16" customWidth="1"/>
    <col min="9738" max="9738" width="15.5703125" style="16" customWidth="1"/>
    <col min="9739" max="9739" width="12.5703125" style="16" customWidth="1"/>
    <col min="9740" max="9740" width="18.5703125" style="16" customWidth="1"/>
    <col min="9741" max="9741" width="21.7109375" style="16" customWidth="1"/>
    <col min="9742" max="9742" width="9.7109375" style="16" customWidth="1"/>
    <col min="9743" max="9743" width="15.7109375" style="16" customWidth="1"/>
    <col min="9744" max="9744" width="8.7109375" style="16"/>
    <col min="9745" max="9745" width="15.7109375" style="16" customWidth="1"/>
    <col min="9746" max="9984" width="8.7109375" style="16"/>
    <col min="9985" max="9985" width="4.28515625" style="16" customWidth="1"/>
    <col min="9986" max="9986" width="15.7109375" style="16" customWidth="1"/>
    <col min="9987" max="9987" width="35.28515625" style="16" customWidth="1"/>
    <col min="9988" max="9988" width="43.5703125" style="16" customWidth="1"/>
    <col min="9989" max="9989" width="21.7109375" style="16" customWidth="1"/>
    <col min="9990" max="9990" width="38.28515625" style="16" customWidth="1"/>
    <col min="9991" max="9991" width="31.7109375" style="16" customWidth="1"/>
    <col min="9992" max="9992" width="14.42578125" style="16" customWidth="1"/>
    <col min="9993" max="9993" width="17.7109375" style="16" customWidth="1"/>
    <col min="9994" max="9994" width="15.5703125" style="16" customWidth="1"/>
    <col min="9995" max="9995" width="12.5703125" style="16" customWidth="1"/>
    <col min="9996" max="9996" width="18.5703125" style="16" customWidth="1"/>
    <col min="9997" max="9997" width="21.7109375" style="16" customWidth="1"/>
    <col min="9998" max="9998" width="9.7109375" style="16" customWidth="1"/>
    <col min="9999" max="9999" width="15.7109375" style="16" customWidth="1"/>
    <col min="10000" max="10000" width="8.7109375" style="16"/>
    <col min="10001" max="10001" width="15.7109375" style="16" customWidth="1"/>
    <col min="10002" max="10240" width="8.7109375" style="16"/>
    <col min="10241" max="10241" width="4.28515625" style="16" customWidth="1"/>
    <col min="10242" max="10242" width="15.7109375" style="16" customWidth="1"/>
    <col min="10243" max="10243" width="35.28515625" style="16" customWidth="1"/>
    <col min="10244" max="10244" width="43.5703125" style="16" customWidth="1"/>
    <col min="10245" max="10245" width="21.7109375" style="16" customWidth="1"/>
    <col min="10246" max="10246" width="38.28515625" style="16" customWidth="1"/>
    <col min="10247" max="10247" width="31.7109375" style="16" customWidth="1"/>
    <col min="10248" max="10248" width="14.42578125" style="16" customWidth="1"/>
    <col min="10249" max="10249" width="17.7109375" style="16" customWidth="1"/>
    <col min="10250" max="10250" width="15.5703125" style="16" customWidth="1"/>
    <col min="10251" max="10251" width="12.5703125" style="16" customWidth="1"/>
    <col min="10252" max="10252" width="18.5703125" style="16" customWidth="1"/>
    <col min="10253" max="10253" width="21.7109375" style="16" customWidth="1"/>
    <col min="10254" max="10254" width="9.7109375" style="16" customWidth="1"/>
    <col min="10255" max="10255" width="15.7109375" style="16" customWidth="1"/>
    <col min="10256" max="10256" width="8.7109375" style="16"/>
    <col min="10257" max="10257" width="15.7109375" style="16" customWidth="1"/>
    <col min="10258" max="10496" width="8.7109375" style="16"/>
    <col min="10497" max="10497" width="4.28515625" style="16" customWidth="1"/>
    <col min="10498" max="10498" width="15.7109375" style="16" customWidth="1"/>
    <col min="10499" max="10499" width="35.28515625" style="16" customWidth="1"/>
    <col min="10500" max="10500" width="43.5703125" style="16" customWidth="1"/>
    <col min="10501" max="10501" width="21.7109375" style="16" customWidth="1"/>
    <col min="10502" max="10502" width="38.28515625" style="16" customWidth="1"/>
    <col min="10503" max="10503" width="31.7109375" style="16" customWidth="1"/>
    <col min="10504" max="10504" width="14.42578125" style="16" customWidth="1"/>
    <col min="10505" max="10505" width="17.7109375" style="16" customWidth="1"/>
    <col min="10506" max="10506" width="15.5703125" style="16" customWidth="1"/>
    <col min="10507" max="10507" width="12.5703125" style="16" customWidth="1"/>
    <col min="10508" max="10508" width="18.5703125" style="16" customWidth="1"/>
    <col min="10509" max="10509" width="21.7109375" style="16" customWidth="1"/>
    <col min="10510" max="10510" width="9.7109375" style="16" customWidth="1"/>
    <col min="10511" max="10511" width="15.7109375" style="16" customWidth="1"/>
    <col min="10512" max="10512" width="8.7109375" style="16"/>
    <col min="10513" max="10513" width="15.7109375" style="16" customWidth="1"/>
    <col min="10514" max="10752" width="8.7109375" style="16"/>
    <col min="10753" max="10753" width="4.28515625" style="16" customWidth="1"/>
    <col min="10754" max="10754" width="15.7109375" style="16" customWidth="1"/>
    <col min="10755" max="10755" width="35.28515625" style="16" customWidth="1"/>
    <col min="10756" max="10756" width="43.5703125" style="16" customWidth="1"/>
    <col min="10757" max="10757" width="21.7109375" style="16" customWidth="1"/>
    <col min="10758" max="10758" width="38.28515625" style="16" customWidth="1"/>
    <col min="10759" max="10759" width="31.7109375" style="16" customWidth="1"/>
    <col min="10760" max="10760" width="14.42578125" style="16" customWidth="1"/>
    <col min="10761" max="10761" width="17.7109375" style="16" customWidth="1"/>
    <col min="10762" max="10762" width="15.5703125" style="16" customWidth="1"/>
    <col min="10763" max="10763" width="12.5703125" style="16" customWidth="1"/>
    <col min="10764" max="10764" width="18.5703125" style="16" customWidth="1"/>
    <col min="10765" max="10765" width="21.7109375" style="16" customWidth="1"/>
    <col min="10766" max="10766" width="9.7109375" style="16" customWidth="1"/>
    <col min="10767" max="10767" width="15.7109375" style="16" customWidth="1"/>
    <col min="10768" max="10768" width="8.7109375" style="16"/>
    <col min="10769" max="10769" width="15.7109375" style="16" customWidth="1"/>
    <col min="10770" max="11008" width="8.7109375" style="16"/>
    <col min="11009" max="11009" width="4.28515625" style="16" customWidth="1"/>
    <col min="11010" max="11010" width="15.7109375" style="16" customWidth="1"/>
    <col min="11011" max="11011" width="35.28515625" style="16" customWidth="1"/>
    <col min="11012" max="11012" width="43.5703125" style="16" customWidth="1"/>
    <col min="11013" max="11013" width="21.7109375" style="16" customWidth="1"/>
    <col min="11014" max="11014" width="38.28515625" style="16" customWidth="1"/>
    <col min="11015" max="11015" width="31.7109375" style="16" customWidth="1"/>
    <col min="11016" max="11016" width="14.42578125" style="16" customWidth="1"/>
    <col min="11017" max="11017" width="17.7109375" style="16" customWidth="1"/>
    <col min="11018" max="11018" width="15.5703125" style="16" customWidth="1"/>
    <col min="11019" max="11019" width="12.5703125" style="16" customWidth="1"/>
    <col min="11020" max="11020" width="18.5703125" style="16" customWidth="1"/>
    <col min="11021" max="11021" width="21.7109375" style="16" customWidth="1"/>
    <col min="11022" max="11022" width="9.7109375" style="16" customWidth="1"/>
    <col min="11023" max="11023" width="15.7109375" style="16" customWidth="1"/>
    <col min="11024" max="11024" width="8.7109375" style="16"/>
    <col min="11025" max="11025" width="15.7109375" style="16" customWidth="1"/>
    <col min="11026" max="11264" width="8.7109375" style="16"/>
    <col min="11265" max="11265" width="4.28515625" style="16" customWidth="1"/>
    <col min="11266" max="11266" width="15.7109375" style="16" customWidth="1"/>
    <col min="11267" max="11267" width="35.28515625" style="16" customWidth="1"/>
    <col min="11268" max="11268" width="43.5703125" style="16" customWidth="1"/>
    <col min="11269" max="11269" width="21.7109375" style="16" customWidth="1"/>
    <col min="11270" max="11270" width="38.28515625" style="16" customWidth="1"/>
    <col min="11271" max="11271" width="31.7109375" style="16" customWidth="1"/>
    <col min="11272" max="11272" width="14.42578125" style="16" customWidth="1"/>
    <col min="11273" max="11273" width="17.7109375" style="16" customWidth="1"/>
    <col min="11274" max="11274" width="15.5703125" style="16" customWidth="1"/>
    <col min="11275" max="11275" width="12.5703125" style="16" customWidth="1"/>
    <col min="11276" max="11276" width="18.5703125" style="16" customWidth="1"/>
    <col min="11277" max="11277" width="21.7109375" style="16" customWidth="1"/>
    <col min="11278" max="11278" width="9.7109375" style="16" customWidth="1"/>
    <col min="11279" max="11279" width="15.7109375" style="16" customWidth="1"/>
    <col min="11280" max="11280" width="8.7109375" style="16"/>
    <col min="11281" max="11281" width="15.7109375" style="16" customWidth="1"/>
    <col min="11282" max="11520" width="8.7109375" style="16"/>
    <col min="11521" max="11521" width="4.28515625" style="16" customWidth="1"/>
    <col min="11522" max="11522" width="15.7109375" style="16" customWidth="1"/>
    <col min="11523" max="11523" width="35.28515625" style="16" customWidth="1"/>
    <col min="11524" max="11524" width="43.5703125" style="16" customWidth="1"/>
    <col min="11525" max="11525" width="21.7109375" style="16" customWidth="1"/>
    <col min="11526" max="11526" width="38.28515625" style="16" customWidth="1"/>
    <col min="11527" max="11527" width="31.7109375" style="16" customWidth="1"/>
    <col min="11528" max="11528" width="14.42578125" style="16" customWidth="1"/>
    <col min="11529" max="11529" width="17.7109375" style="16" customWidth="1"/>
    <col min="11530" max="11530" width="15.5703125" style="16" customWidth="1"/>
    <col min="11531" max="11531" width="12.5703125" style="16" customWidth="1"/>
    <col min="11532" max="11532" width="18.5703125" style="16" customWidth="1"/>
    <col min="11533" max="11533" width="21.7109375" style="16" customWidth="1"/>
    <col min="11534" max="11534" width="9.7109375" style="16" customWidth="1"/>
    <col min="11535" max="11535" width="15.7109375" style="16" customWidth="1"/>
    <col min="11536" max="11536" width="8.7109375" style="16"/>
    <col min="11537" max="11537" width="15.7109375" style="16" customWidth="1"/>
    <col min="11538" max="11776" width="8.7109375" style="16"/>
    <col min="11777" max="11777" width="4.28515625" style="16" customWidth="1"/>
    <col min="11778" max="11778" width="15.7109375" style="16" customWidth="1"/>
    <col min="11779" max="11779" width="35.28515625" style="16" customWidth="1"/>
    <col min="11780" max="11780" width="43.5703125" style="16" customWidth="1"/>
    <col min="11781" max="11781" width="21.7109375" style="16" customWidth="1"/>
    <col min="11782" max="11782" width="38.28515625" style="16" customWidth="1"/>
    <col min="11783" max="11783" width="31.7109375" style="16" customWidth="1"/>
    <col min="11784" max="11784" width="14.42578125" style="16" customWidth="1"/>
    <col min="11785" max="11785" width="17.7109375" style="16" customWidth="1"/>
    <col min="11786" max="11786" width="15.5703125" style="16" customWidth="1"/>
    <col min="11787" max="11787" width="12.5703125" style="16" customWidth="1"/>
    <col min="11788" max="11788" width="18.5703125" style="16" customWidth="1"/>
    <col min="11789" max="11789" width="21.7109375" style="16" customWidth="1"/>
    <col min="11790" max="11790" width="9.7109375" style="16" customWidth="1"/>
    <col min="11791" max="11791" width="15.7109375" style="16" customWidth="1"/>
    <col min="11792" max="11792" width="8.7109375" style="16"/>
    <col min="11793" max="11793" width="15.7109375" style="16" customWidth="1"/>
    <col min="11794" max="12032" width="8.7109375" style="16"/>
    <col min="12033" max="12033" width="4.28515625" style="16" customWidth="1"/>
    <col min="12034" max="12034" width="15.7109375" style="16" customWidth="1"/>
    <col min="12035" max="12035" width="35.28515625" style="16" customWidth="1"/>
    <col min="12036" max="12036" width="43.5703125" style="16" customWidth="1"/>
    <col min="12037" max="12037" width="21.7109375" style="16" customWidth="1"/>
    <col min="12038" max="12038" width="38.28515625" style="16" customWidth="1"/>
    <col min="12039" max="12039" width="31.7109375" style="16" customWidth="1"/>
    <col min="12040" max="12040" width="14.42578125" style="16" customWidth="1"/>
    <col min="12041" max="12041" width="17.7109375" style="16" customWidth="1"/>
    <col min="12042" max="12042" width="15.5703125" style="16" customWidth="1"/>
    <col min="12043" max="12043" width="12.5703125" style="16" customWidth="1"/>
    <col min="12044" max="12044" width="18.5703125" style="16" customWidth="1"/>
    <col min="12045" max="12045" width="21.7109375" style="16" customWidth="1"/>
    <col min="12046" max="12046" width="9.7109375" style="16" customWidth="1"/>
    <col min="12047" max="12047" width="15.7109375" style="16" customWidth="1"/>
    <col min="12048" max="12048" width="8.7109375" style="16"/>
    <col min="12049" max="12049" width="15.7109375" style="16" customWidth="1"/>
    <col min="12050" max="12288" width="8.7109375" style="16"/>
    <col min="12289" max="12289" width="4.28515625" style="16" customWidth="1"/>
    <col min="12290" max="12290" width="15.7109375" style="16" customWidth="1"/>
    <col min="12291" max="12291" width="35.28515625" style="16" customWidth="1"/>
    <col min="12292" max="12292" width="43.5703125" style="16" customWidth="1"/>
    <col min="12293" max="12293" width="21.7109375" style="16" customWidth="1"/>
    <col min="12294" max="12294" width="38.28515625" style="16" customWidth="1"/>
    <col min="12295" max="12295" width="31.7109375" style="16" customWidth="1"/>
    <col min="12296" max="12296" width="14.42578125" style="16" customWidth="1"/>
    <col min="12297" max="12297" width="17.7109375" style="16" customWidth="1"/>
    <col min="12298" max="12298" width="15.5703125" style="16" customWidth="1"/>
    <col min="12299" max="12299" width="12.5703125" style="16" customWidth="1"/>
    <col min="12300" max="12300" width="18.5703125" style="16" customWidth="1"/>
    <col min="12301" max="12301" width="21.7109375" style="16" customWidth="1"/>
    <col min="12302" max="12302" width="9.7109375" style="16" customWidth="1"/>
    <col min="12303" max="12303" width="15.7109375" style="16" customWidth="1"/>
    <col min="12304" max="12304" width="8.7109375" style="16"/>
    <col min="12305" max="12305" width="15.7109375" style="16" customWidth="1"/>
    <col min="12306" max="12544" width="8.7109375" style="16"/>
    <col min="12545" max="12545" width="4.28515625" style="16" customWidth="1"/>
    <col min="12546" max="12546" width="15.7109375" style="16" customWidth="1"/>
    <col min="12547" max="12547" width="35.28515625" style="16" customWidth="1"/>
    <col min="12548" max="12548" width="43.5703125" style="16" customWidth="1"/>
    <col min="12549" max="12549" width="21.7109375" style="16" customWidth="1"/>
    <col min="12550" max="12550" width="38.28515625" style="16" customWidth="1"/>
    <col min="12551" max="12551" width="31.7109375" style="16" customWidth="1"/>
    <col min="12552" max="12552" width="14.42578125" style="16" customWidth="1"/>
    <col min="12553" max="12553" width="17.7109375" style="16" customWidth="1"/>
    <col min="12554" max="12554" width="15.5703125" style="16" customWidth="1"/>
    <col min="12555" max="12555" width="12.5703125" style="16" customWidth="1"/>
    <col min="12556" max="12556" width="18.5703125" style="16" customWidth="1"/>
    <col min="12557" max="12557" width="21.7109375" style="16" customWidth="1"/>
    <col min="12558" max="12558" width="9.7109375" style="16" customWidth="1"/>
    <col min="12559" max="12559" width="15.7109375" style="16" customWidth="1"/>
    <col min="12560" max="12560" width="8.7109375" style="16"/>
    <col min="12561" max="12561" width="15.7109375" style="16" customWidth="1"/>
    <col min="12562" max="12800" width="8.7109375" style="16"/>
    <col min="12801" max="12801" width="4.28515625" style="16" customWidth="1"/>
    <col min="12802" max="12802" width="15.7109375" style="16" customWidth="1"/>
    <col min="12803" max="12803" width="35.28515625" style="16" customWidth="1"/>
    <col min="12804" max="12804" width="43.5703125" style="16" customWidth="1"/>
    <col min="12805" max="12805" width="21.7109375" style="16" customWidth="1"/>
    <col min="12806" max="12806" width="38.28515625" style="16" customWidth="1"/>
    <col min="12807" max="12807" width="31.7109375" style="16" customWidth="1"/>
    <col min="12808" max="12808" width="14.42578125" style="16" customWidth="1"/>
    <col min="12809" max="12809" width="17.7109375" style="16" customWidth="1"/>
    <col min="12810" max="12810" width="15.5703125" style="16" customWidth="1"/>
    <col min="12811" max="12811" width="12.5703125" style="16" customWidth="1"/>
    <col min="12812" max="12812" width="18.5703125" style="16" customWidth="1"/>
    <col min="12813" max="12813" width="21.7109375" style="16" customWidth="1"/>
    <col min="12814" max="12814" width="9.7109375" style="16" customWidth="1"/>
    <col min="12815" max="12815" width="15.7109375" style="16" customWidth="1"/>
    <col min="12816" max="12816" width="8.7109375" style="16"/>
    <col min="12817" max="12817" width="15.7109375" style="16" customWidth="1"/>
    <col min="12818" max="13056" width="8.7109375" style="16"/>
    <col min="13057" max="13057" width="4.28515625" style="16" customWidth="1"/>
    <col min="13058" max="13058" width="15.7109375" style="16" customWidth="1"/>
    <col min="13059" max="13059" width="35.28515625" style="16" customWidth="1"/>
    <col min="13060" max="13060" width="43.5703125" style="16" customWidth="1"/>
    <col min="13061" max="13061" width="21.7109375" style="16" customWidth="1"/>
    <col min="13062" max="13062" width="38.28515625" style="16" customWidth="1"/>
    <col min="13063" max="13063" width="31.7109375" style="16" customWidth="1"/>
    <col min="13064" max="13064" width="14.42578125" style="16" customWidth="1"/>
    <col min="13065" max="13065" width="17.7109375" style="16" customWidth="1"/>
    <col min="13066" max="13066" width="15.5703125" style="16" customWidth="1"/>
    <col min="13067" max="13067" width="12.5703125" style="16" customWidth="1"/>
    <col min="13068" max="13068" width="18.5703125" style="16" customWidth="1"/>
    <col min="13069" max="13069" width="21.7109375" style="16" customWidth="1"/>
    <col min="13070" max="13070" width="9.7109375" style="16" customWidth="1"/>
    <col min="13071" max="13071" width="15.7109375" style="16" customWidth="1"/>
    <col min="13072" max="13072" width="8.7109375" style="16"/>
    <col min="13073" max="13073" width="15.7109375" style="16" customWidth="1"/>
    <col min="13074" max="13312" width="8.7109375" style="16"/>
    <col min="13313" max="13313" width="4.28515625" style="16" customWidth="1"/>
    <col min="13314" max="13314" width="15.7109375" style="16" customWidth="1"/>
    <col min="13315" max="13315" width="35.28515625" style="16" customWidth="1"/>
    <col min="13316" max="13316" width="43.5703125" style="16" customWidth="1"/>
    <col min="13317" max="13317" width="21.7109375" style="16" customWidth="1"/>
    <col min="13318" max="13318" width="38.28515625" style="16" customWidth="1"/>
    <col min="13319" max="13319" width="31.7109375" style="16" customWidth="1"/>
    <col min="13320" max="13320" width="14.42578125" style="16" customWidth="1"/>
    <col min="13321" max="13321" width="17.7109375" style="16" customWidth="1"/>
    <col min="13322" max="13322" width="15.5703125" style="16" customWidth="1"/>
    <col min="13323" max="13323" width="12.5703125" style="16" customWidth="1"/>
    <col min="13324" max="13324" width="18.5703125" style="16" customWidth="1"/>
    <col min="13325" max="13325" width="21.7109375" style="16" customWidth="1"/>
    <col min="13326" max="13326" width="9.7109375" style="16" customWidth="1"/>
    <col min="13327" max="13327" width="15.7109375" style="16" customWidth="1"/>
    <col min="13328" max="13328" width="8.7109375" style="16"/>
    <col min="13329" max="13329" width="15.7109375" style="16" customWidth="1"/>
    <col min="13330" max="13568" width="8.7109375" style="16"/>
    <col min="13569" max="13569" width="4.28515625" style="16" customWidth="1"/>
    <col min="13570" max="13570" width="15.7109375" style="16" customWidth="1"/>
    <col min="13571" max="13571" width="35.28515625" style="16" customWidth="1"/>
    <col min="13572" max="13572" width="43.5703125" style="16" customWidth="1"/>
    <col min="13573" max="13573" width="21.7109375" style="16" customWidth="1"/>
    <col min="13574" max="13574" width="38.28515625" style="16" customWidth="1"/>
    <col min="13575" max="13575" width="31.7109375" style="16" customWidth="1"/>
    <col min="13576" max="13576" width="14.42578125" style="16" customWidth="1"/>
    <col min="13577" max="13577" width="17.7109375" style="16" customWidth="1"/>
    <col min="13578" max="13578" width="15.5703125" style="16" customWidth="1"/>
    <col min="13579" max="13579" width="12.5703125" style="16" customWidth="1"/>
    <col min="13580" max="13580" width="18.5703125" style="16" customWidth="1"/>
    <col min="13581" max="13581" width="21.7109375" style="16" customWidth="1"/>
    <col min="13582" max="13582" width="9.7109375" style="16" customWidth="1"/>
    <col min="13583" max="13583" width="15.7109375" style="16" customWidth="1"/>
    <col min="13584" max="13584" width="8.7109375" style="16"/>
    <col min="13585" max="13585" width="15.7109375" style="16" customWidth="1"/>
    <col min="13586" max="13824" width="8.7109375" style="16"/>
    <col min="13825" max="13825" width="4.28515625" style="16" customWidth="1"/>
    <col min="13826" max="13826" width="15.7109375" style="16" customWidth="1"/>
    <col min="13827" max="13827" width="35.28515625" style="16" customWidth="1"/>
    <col min="13828" max="13828" width="43.5703125" style="16" customWidth="1"/>
    <col min="13829" max="13829" width="21.7109375" style="16" customWidth="1"/>
    <col min="13830" max="13830" width="38.28515625" style="16" customWidth="1"/>
    <col min="13831" max="13831" width="31.7109375" style="16" customWidth="1"/>
    <col min="13832" max="13832" width="14.42578125" style="16" customWidth="1"/>
    <col min="13833" max="13833" width="17.7109375" style="16" customWidth="1"/>
    <col min="13834" max="13834" width="15.5703125" style="16" customWidth="1"/>
    <col min="13835" max="13835" width="12.5703125" style="16" customWidth="1"/>
    <col min="13836" max="13836" width="18.5703125" style="16" customWidth="1"/>
    <col min="13837" max="13837" width="21.7109375" style="16" customWidth="1"/>
    <col min="13838" max="13838" width="9.7109375" style="16" customWidth="1"/>
    <col min="13839" max="13839" width="15.7109375" style="16" customWidth="1"/>
    <col min="13840" max="13840" width="8.7109375" style="16"/>
    <col min="13841" max="13841" width="15.7109375" style="16" customWidth="1"/>
    <col min="13842" max="14080" width="8.7109375" style="16"/>
    <col min="14081" max="14081" width="4.28515625" style="16" customWidth="1"/>
    <col min="14082" max="14082" width="15.7109375" style="16" customWidth="1"/>
    <col min="14083" max="14083" width="35.28515625" style="16" customWidth="1"/>
    <col min="14084" max="14084" width="43.5703125" style="16" customWidth="1"/>
    <col min="14085" max="14085" width="21.7109375" style="16" customWidth="1"/>
    <col min="14086" max="14086" width="38.28515625" style="16" customWidth="1"/>
    <col min="14087" max="14087" width="31.7109375" style="16" customWidth="1"/>
    <col min="14088" max="14088" width="14.42578125" style="16" customWidth="1"/>
    <col min="14089" max="14089" width="17.7109375" style="16" customWidth="1"/>
    <col min="14090" max="14090" width="15.5703125" style="16" customWidth="1"/>
    <col min="14091" max="14091" width="12.5703125" style="16" customWidth="1"/>
    <col min="14092" max="14092" width="18.5703125" style="16" customWidth="1"/>
    <col min="14093" max="14093" width="21.7109375" style="16" customWidth="1"/>
    <col min="14094" max="14094" width="9.7109375" style="16" customWidth="1"/>
    <col min="14095" max="14095" width="15.7109375" style="16" customWidth="1"/>
    <col min="14096" max="14096" width="8.7109375" style="16"/>
    <col min="14097" max="14097" width="15.7109375" style="16" customWidth="1"/>
    <col min="14098" max="14336" width="8.7109375" style="16"/>
    <col min="14337" max="14337" width="4.28515625" style="16" customWidth="1"/>
    <col min="14338" max="14338" width="15.7109375" style="16" customWidth="1"/>
    <col min="14339" max="14339" width="35.28515625" style="16" customWidth="1"/>
    <col min="14340" max="14340" width="43.5703125" style="16" customWidth="1"/>
    <col min="14341" max="14341" width="21.7109375" style="16" customWidth="1"/>
    <col min="14342" max="14342" width="38.28515625" style="16" customWidth="1"/>
    <col min="14343" max="14343" width="31.7109375" style="16" customWidth="1"/>
    <col min="14344" max="14344" width="14.42578125" style="16" customWidth="1"/>
    <col min="14345" max="14345" width="17.7109375" style="16" customWidth="1"/>
    <col min="14346" max="14346" width="15.5703125" style="16" customWidth="1"/>
    <col min="14347" max="14347" width="12.5703125" style="16" customWidth="1"/>
    <col min="14348" max="14348" width="18.5703125" style="16" customWidth="1"/>
    <col min="14349" max="14349" width="21.7109375" style="16" customWidth="1"/>
    <col min="14350" max="14350" width="9.7109375" style="16" customWidth="1"/>
    <col min="14351" max="14351" width="15.7109375" style="16" customWidth="1"/>
    <col min="14352" max="14352" width="8.7109375" style="16"/>
    <col min="14353" max="14353" width="15.7109375" style="16" customWidth="1"/>
    <col min="14354" max="14592" width="8.7109375" style="16"/>
    <col min="14593" max="14593" width="4.28515625" style="16" customWidth="1"/>
    <col min="14594" max="14594" width="15.7109375" style="16" customWidth="1"/>
    <col min="14595" max="14595" width="35.28515625" style="16" customWidth="1"/>
    <col min="14596" max="14596" width="43.5703125" style="16" customWidth="1"/>
    <col min="14597" max="14597" width="21.7109375" style="16" customWidth="1"/>
    <col min="14598" max="14598" width="38.28515625" style="16" customWidth="1"/>
    <col min="14599" max="14599" width="31.7109375" style="16" customWidth="1"/>
    <col min="14600" max="14600" width="14.42578125" style="16" customWidth="1"/>
    <col min="14601" max="14601" width="17.7109375" style="16" customWidth="1"/>
    <col min="14602" max="14602" width="15.5703125" style="16" customWidth="1"/>
    <col min="14603" max="14603" width="12.5703125" style="16" customWidth="1"/>
    <col min="14604" max="14604" width="18.5703125" style="16" customWidth="1"/>
    <col min="14605" max="14605" width="21.7109375" style="16" customWidth="1"/>
    <col min="14606" max="14606" width="9.7109375" style="16" customWidth="1"/>
    <col min="14607" max="14607" width="15.7109375" style="16" customWidth="1"/>
    <col min="14608" max="14608" width="8.7109375" style="16"/>
    <col min="14609" max="14609" width="15.7109375" style="16" customWidth="1"/>
    <col min="14610" max="14848" width="8.7109375" style="16"/>
    <col min="14849" max="14849" width="4.28515625" style="16" customWidth="1"/>
    <col min="14850" max="14850" width="15.7109375" style="16" customWidth="1"/>
    <col min="14851" max="14851" width="35.28515625" style="16" customWidth="1"/>
    <col min="14852" max="14852" width="43.5703125" style="16" customWidth="1"/>
    <col min="14853" max="14853" width="21.7109375" style="16" customWidth="1"/>
    <col min="14854" max="14854" width="38.28515625" style="16" customWidth="1"/>
    <col min="14855" max="14855" width="31.7109375" style="16" customWidth="1"/>
    <col min="14856" max="14856" width="14.42578125" style="16" customWidth="1"/>
    <col min="14857" max="14857" width="17.7109375" style="16" customWidth="1"/>
    <col min="14858" max="14858" width="15.5703125" style="16" customWidth="1"/>
    <col min="14859" max="14859" width="12.5703125" style="16" customWidth="1"/>
    <col min="14860" max="14860" width="18.5703125" style="16" customWidth="1"/>
    <col min="14861" max="14861" width="21.7109375" style="16" customWidth="1"/>
    <col min="14862" max="14862" width="9.7109375" style="16" customWidth="1"/>
    <col min="14863" max="14863" width="15.7109375" style="16" customWidth="1"/>
    <col min="14864" max="14864" width="8.7109375" style="16"/>
    <col min="14865" max="14865" width="15.7109375" style="16" customWidth="1"/>
    <col min="14866" max="15104" width="8.7109375" style="16"/>
    <col min="15105" max="15105" width="4.28515625" style="16" customWidth="1"/>
    <col min="15106" max="15106" width="15.7109375" style="16" customWidth="1"/>
    <col min="15107" max="15107" width="35.28515625" style="16" customWidth="1"/>
    <col min="15108" max="15108" width="43.5703125" style="16" customWidth="1"/>
    <col min="15109" max="15109" width="21.7109375" style="16" customWidth="1"/>
    <col min="15110" max="15110" width="38.28515625" style="16" customWidth="1"/>
    <col min="15111" max="15111" width="31.7109375" style="16" customWidth="1"/>
    <col min="15112" max="15112" width="14.42578125" style="16" customWidth="1"/>
    <col min="15113" max="15113" width="17.7109375" style="16" customWidth="1"/>
    <col min="15114" max="15114" width="15.5703125" style="16" customWidth="1"/>
    <col min="15115" max="15115" width="12.5703125" style="16" customWidth="1"/>
    <col min="15116" max="15116" width="18.5703125" style="16" customWidth="1"/>
    <col min="15117" max="15117" width="21.7109375" style="16" customWidth="1"/>
    <col min="15118" max="15118" width="9.7109375" style="16" customWidth="1"/>
    <col min="15119" max="15119" width="15.7109375" style="16" customWidth="1"/>
    <col min="15120" max="15120" width="8.7109375" style="16"/>
    <col min="15121" max="15121" width="15.7109375" style="16" customWidth="1"/>
    <col min="15122" max="15360" width="8.7109375" style="16"/>
    <col min="15361" max="15361" width="4.28515625" style="16" customWidth="1"/>
    <col min="15362" max="15362" width="15.7109375" style="16" customWidth="1"/>
    <col min="15363" max="15363" width="35.28515625" style="16" customWidth="1"/>
    <col min="15364" max="15364" width="43.5703125" style="16" customWidth="1"/>
    <col min="15365" max="15365" width="21.7109375" style="16" customWidth="1"/>
    <col min="15366" max="15366" width="38.28515625" style="16" customWidth="1"/>
    <col min="15367" max="15367" width="31.7109375" style="16" customWidth="1"/>
    <col min="15368" max="15368" width="14.42578125" style="16" customWidth="1"/>
    <col min="15369" max="15369" width="17.7109375" style="16" customWidth="1"/>
    <col min="15370" max="15370" width="15.5703125" style="16" customWidth="1"/>
    <col min="15371" max="15371" width="12.5703125" style="16" customWidth="1"/>
    <col min="15372" max="15372" width="18.5703125" style="16" customWidth="1"/>
    <col min="15373" max="15373" width="21.7109375" style="16" customWidth="1"/>
    <col min="15374" max="15374" width="9.7109375" style="16" customWidth="1"/>
    <col min="15375" max="15375" width="15.7109375" style="16" customWidth="1"/>
    <col min="15376" max="15376" width="8.7109375" style="16"/>
    <col min="15377" max="15377" width="15.7109375" style="16" customWidth="1"/>
    <col min="15378" max="15616" width="8.7109375" style="16"/>
    <col min="15617" max="15617" width="4.28515625" style="16" customWidth="1"/>
    <col min="15618" max="15618" width="15.7109375" style="16" customWidth="1"/>
    <col min="15619" max="15619" width="35.28515625" style="16" customWidth="1"/>
    <col min="15620" max="15620" width="43.5703125" style="16" customWidth="1"/>
    <col min="15621" max="15621" width="21.7109375" style="16" customWidth="1"/>
    <col min="15622" max="15622" width="38.28515625" style="16" customWidth="1"/>
    <col min="15623" max="15623" width="31.7109375" style="16" customWidth="1"/>
    <col min="15624" max="15624" width="14.42578125" style="16" customWidth="1"/>
    <col min="15625" max="15625" width="17.7109375" style="16" customWidth="1"/>
    <col min="15626" max="15626" width="15.5703125" style="16" customWidth="1"/>
    <col min="15627" max="15627" width="12.5703125" style="16" customWidth="1"/>
    <col min="15628" max="15628" width="18.5703125" style="16" customWidth="1"/>
    <col min="15629" max="15629" width="21.7109375" style="16" customWidth="1"/>
    <col min="15630" max="15630" width="9.7109375" style="16" customWidth="1"/>
    <col min="15631" max="15631" width="15.7109375" style="16" customWidth="1"/>
    <col min="15632" max="15632" width="8.7109375" style="16"/>
    <col min="15633" max="15633" width="15.7109375" style="16" customWidth="1"/>
    <col min="15634" max="15872" width="8.7109375" style="16"/>
    <col min="15873" max="15873" width="4.28515625" style="16" customWidth="1"/>
    <col min="15874" max="15874" width="15.7109375" style="16" customWidth="1"/>
    <col min="15875" max="15875" width="35.28515625" style="16" customWidth="1"/>
    <col min="15876" max="15876" width="43.5703125" style="16" customWidth="1"/>
    <col min="15877" max="15877" width="21.7109375" style="16" customWidth="1"/>
    <col min="15878" max="15878" width="38.28515625" style="16" customWidth="1"/>
    <col min="15879" max="15879" width="31.7109375" style="16" customWidth="1"/>
    <col min="15880" max="15880" width="14.42578125" style="16" customWidth="1"/>
    <col min="15881" max="15881" width="17.7109375" style="16" customWidth="1"/>
    <col min="15882" max="15882" width="15.5703125" style="16" customWidth="1"/>
    <col min="15883" max="15883" width="12.5703125" style="16" customWidth="1"/>
    <col min="15884" max="15884" width="18.5703125" style="16" customWidth="1"/>
    <col min="15885" max="15885" width="21.7109375" style="16" customWidth="1"/>
    <col min="15886" max="15886" width="9.7109375" style="16" customWidth="1"/>
    <col min="15887" max="15887" width="15.7109375" style="16" customWidth="1"/>
    <col min="15888" max="15888" width="8.7109375" style="16"/>
    <col min="15889" max="15889" width="15.7109375" style="16" customWidth="1"/>
    <col min="15890" max="16128" width="8.7109375" style="16"/>
    <col min="16129" max="16129" width="4.28515625" style="16" customWidth="1"/>
    <col min="16130" max="16130" width="15.7109375" style="16" customWidth="1"/>
    <col min="16131" max="16131" width="35.28515625" style="16" customWidth="1"/>
    <col min="16132" max="16132" width="43.5703125" style="16" customWidth="1"/>
    <col min="16133" max="16133" width="21.7109375" style="16" customWidth="1"/>
    <col min="16134" max="16134" width="38.28515625" style="16" customWidth="1"/>
    <col min="16135" max="16135" width="31.7109375" style="16" customWidth="1"/>
    <col min="16136" max="16136" width="14.42578125" style="16" customWidth="1"/>
    <col min="16137" max="16137" width="17.7109375" style="16" customWidth="1"/>
    <col min="16138" max="16138" width="15.5703125" style="16" customWidth="1"/>
    <col min="16139" max="16139" width="12.5703125" style="16" customWidth="1"/>
    <col min="16140" max="16140" width="18.5703125" style="16" customWidth="1"/>
    <col min="16141" max="16141" width="21.7109375" style="16" customWidth="1"/>
    <col min="16142" max="16142" width="9.7109375" style="16" customWidth="1"/>
    <col min="16143" max="16143" width="15.7109375" style="16" customWidth="1"/>
    <col min="16144" max="16144" width="8.7109375" style="16"/>
    <col min="16145" max="16145" width="15.7109375" style="16" customWidth="1"/>
    <col min="16146" max="16384" width="8.7109375" style="16"/>
  </cols>
  <sheetData>
    <row r="1" spans="1:17">
      <c r="A1" s="17">
        <v>400</v>
      </c>
      <c r="B1" s="91" t="s">
        <v>187</v>
      </c>
      <c r="C1" s="92"/>
      <c r="D1" s="92"/>
      <c r="E1" s="92"/>
    </row>
    <row r="2" spans="1:17" ht="18">
      <c r="A2" s="19"/>
      <c r="B2" s="92"/>
      <c r="C2" s="92"/>
      <c r="D2" s="92"/>
      <c r="E2" s="92"/>
      <c r="H2" s="1"/>
      <c r="M2" s="80" t="s">
        <v>188</v>
      </c>
      <c r="N2" s="80"/>
      <c r="O2" s="80"/>
      <c r="P2" s="80"/>
    </row>
    <row r="3" spans="1:17" ht="24">
      <c r="A3" s="20"/>
      <c r="B3" s="7"/>
      <c r="C3" s="21"/>
      <c r="D3" s="8"/>
      <c r="E3" s="22"/>
      <c r="F3" s="95" t="s">
        <v>151</v>
      </c>
      <c r="G3" s="95"/>
      <c r="H3" s="95"/>
      <c r="I3" s="95"/>
      <c r="M3" s="23"/>
      <c r="N3" s="24"/>
      <c r="O3" s="24"/>
      <c r="P3" s="24"/>
    </row>
    <row r="4" spans="1:17" s="26" customFormat="1" ht="18.75">
      <c r="A4" s="2" t="s">
        <v>152</v>
      </c>
      <c r="B4" s="2" t="s">
        <v>153</v>
      </c>
      <c r="C4" s="2" t="s">
        <v>154</v>
      </c>
      <c r="D4" s="2" t="s">
        <v>155</v>
      </c>
      <c r="E4" s="2" t="s">
        <v>156</v>
      </c>
      <c r="F4" s="53" t="s">
        <v>157</v>
      </c>
      <c r="G4" s="54" t="s">
        <v>158</v>
      </c>
      <c r="H4" s="54" t="s">
        <v>159</v>
      </c>
      <c r="I4" s="54" t="s">
        <v>160</v>
      </c>
      <c r="J4" s="2" t="s">
        <v>161</v>
      </c>
      <c r="K4" s="2" t="s">
        <v>162</v>
      </c>
      <c r="L4" s="2" t="s">
        <v>163</v>
      </c>
      <c r="M4" s="2" t="s">
        <v>164</v>
      </c>
      <c r="N4" s="25" t="s">
        <v>165</v>
      </c>
      <c r="O4" s="2" t="s">
        <v>166</v>
      </c>
      <c r="P4" s="2" t="s">
        <v>167</v>
      </c>
      <c r="Q4" s="2" t="s">
        <v>168</v>
      </c>
    </row>
    <row r="5" spans="1:17" s="26" customFormat="1">
      <c r="A5" s="93"/>
      <c r="B5" s="93"/>
      <c r="C5" s="93"/>
      <c r="D5" s="93"/>
      <c r="E5" s="93"/>
      <c r="F5" s="93"/>
      <c r="G5" s="93"/>
      <c r="H5" s="93"/>
      <c r="I5" s="93"/>
      <c r="J5" s="12"/>
      <c r="K5" s="12"/>
      <c r="L5" s="12"/>
      <c r="M5" s="12"/>
      <c r="N5" s="94" t="s">
        <v>0</v>
      </c>
      <c r="O5" s="94"/>
      <c r="P5" s="94" t="s">
        <v>1</v>
      </c>
      <c r="Q5" s="94"/>
    </row>
    <row r="6" spans="1:17" s="26" customFormat="1" ht="76.5">
      <c r="A6" s="13" t="s">
        <v>2</v>
      </c>
      <c r="B6" s="14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9" t="s">
        <v>9</v>
      </c>
      <c r="I6" s="9" t="s">
        <v>192</v>
      </c>
      <c r="J6" s="9" t="s">
        <v>169</v>
      </c>
      <c r="K6" s="9" t="s">
        <v>170</v>
      </c>
      <c r="L6" s="9" t="s">
        <v>171</v>
      </c>
      <c r="M6" s="9" t="s">
        <v>191</v>
      </c>
      <c r="N6" s="15" t="s">
        <v>193</v>
      </c>
      <c r="O6" s="15" t="s">
        <v>144</v>
      </c>
      <c r="P6" s="15" t="s">
        <v>194</v>
      </c>
      <c r="Q6" s="15" t="s">
        <v>145</v>
      </c>
    </row>
    <row r="7" spans="1:17">
      <c r="A7" s="27">
        <v>1</v>
      </c>
      <c r="B7" s="28" t="s">
        <v>10</v>
      </c>
      <c r="C7" s="55" t="s">
        <v>11</v>
      </c>
      <c r="D7" s="55" t="s">
        <v>11</v>
      </c>
      <c r="E7" s="56">
        <v>350</v>
      </c>
      <c r="F7" s="57" t="s">
        <v>16</v>
      </c>
      <c r="G7" s="55" t="s">
        <v>17</v>
      </c>
      <c r="H7" s="58">
        <v>106</v>
      </c>
      <c r="I7" s="59" t="s">
        <v>18</v>
      </c>
      <c r="J7" s="29">
        <f>A3</f>
        <v>0</v>
      </c>
      <c r="K7" s="30">
        <f>C3</f>
        <v>0</v>
      </c>
      <c r="L7" s="31">
        <f>J7+K7</f>
        <v>0</v>
      </c>
      <c r="M7" s="31">
        <f>L7*2</f>
        <v>0</v>
      </c>
      <c r="N7" s="59" t="s">
        <v>14</v>
      </c>
      <c r="O7" s="58" t="s">
        <v>15</v>
      </c>
      <c r="P7" s="59" t="s">
        <v>14</v>
      </c>
      <c r="Q7" s="58" t="s">
        <v>15</v>
      </c>
    </row>
    <row r="8" spans="1:17">
      <c r="A8" s="27">
        <v>2</v>
      </c>
      <c r="B8" s="28" t="s">
        <v>10</v>
      </c>
      <c r="C8" s="55" t="s">
        <v>11</v>
      </c>
      <c r="D8" s="55" t="s">
        <v>11</v>
      </c>
      <c r="E8" s="56">
        <v>250</v>
      </c>
      <c r="F8" s="57" t="s">
        <v>16</v>
      </c>
      <c r="G8" s="55" t="s">
        <v>17</v>
      </c>
      <c r="H8" s="58">
        <v>105</v>
      </c>
      <c r="I8" s="59" t="s">
        <v>18</v>
      </c>
      <c r="J8" s="29">
        <f>A3</f>
        <v>0</v>
      </c>
      <c r="K8" s="30">
        <f>C3</f>
        <v>0</v>
      </c>
      <c r="L8" s="31">
        <f t="shared" ref="L8:L71" si="0">J8+K8</f>
        <v>0</v>
      </c>
      <c r="M8" s="31">
        <f t="shared" ref="M8:M71" si="1">L8*2</f>
        <v>0</v>
      </c>
      <c r="N8" s="59" t="s">
        <v>14</v>
      </c>
      <c r="O8" s="58" t="s">
        <v>15</v>
      </c>
      <c r="P8" s="59" t="s">
        <v>14</v>
      </c>
      <c r="Q8" s="58" t="s">
        <v>15</v>
      </c>
    </row>
    <row r="9" spans="1:17">
      <c r="A9" s="27">
        <v>3</v>
      </c>
      <c r="B9" s="28" t="s">
        <v>10</v>
      </c>
      <c r="C9" s="55" t="s">
        <v>138</v>
      </c>
      <c r="D9" s="55" t="s">
        <v>139</v>
      </c>
      <c r="E9" s="56">
        <v>1000</v>
      </c>
      <c r="F9" s="57" t="s">
        <v>140</v>
      </c>
      <c r="G9" s="55" t="s">
        <v>141</v>
      </c>
      <c r="H9" s="58">
        <v>3</v>
      </c>
      <c r="I9" s="59" t="s">
        <v>36</v>
      </c>
      <c r="J9" s="29">
        <f>A2</f>
        <v>0</v>
      </c>
      <c r="K9" s="32"/>
      <c r="L9" s="31">
        <f>J9+K9</f>
        <v>0</v>
      </c>
      <c r="M9" s="31">
        <f>L9*2</f>
        <v>0</v>
      </c>
      <c r="N9" s="59" t="s">
        <v>14</v>
      </c>
      <c r="O9" s="58" t="s">
        <v>15</v>
      </c>
      <c r="P9" s="59" t="s">
        <v>14</v>
      </c>
      <c r="Q9" s="58" t="s">
        <v>15</v>
      </c>
    </row>
    <row r="10" spans="1:17">
      <c r="A10" s="27">
        <v>4</v>
      </c>
      <c r="B10" s="28" t="s">
        <v>10</v>
      </c>
      <c r="C10" s="55" t="s">
        <v>142</v>
      </c>
      <c r="D10" s="55" t="s">
        <v>143</v>
      </c>
      <c r="E10" s="56">
        <v>500</v>
      </c>
      <c r="F10" s="57" t="s">
        <v>140</v>
      </c>
      <c r="G10" s="55" t="s">
        <v>141</v>
      </c>
      <c r="H10" s="58">
        <v>3</v>
      </c>
      <c r="I10" s="59" t="s">
        <v>36</v>
      </c>
      <c r="J10" s="29">
        <f>A2</f>
        <v>0</v>
      </c>
      <c r="K10" s="32"/>
      <c r="L10" s="31">
        <f t="shared" si="0"/>
        <v>0</v>
      </c>
      <c r="M10" s="31">
        <f t="shared" si="1"/>
        <v>0</v>
      </c>
      <c r="N10" s="59" t="s">
        <v>14</v>
      </c>
      <c r="O10" s="58" t="s">
        <v>15</v>
      </c>
      <c r="P10" s="59" t="s">
        <v>14</v>
      </c>
      <c r="Q10" s="58" t="s">
        <v>15</v>
      </c>
    </row>
    <row r="11" spans="1:17">
      <c r="A11" s="27">
        <v>5</v>
      </c>
      <c r="B11" s="28" t="s">
        <v>10</v>
      </c>
      <c r="C11" s="60" t="s">
        <v>137</v>
      </c>
      <c r="D11" s="60" t="s">
        <v>120</v>
      </c>
      <c r="E11" s="56">
        <v>500</v>
      </c>
      <c r="F11" s="57" t="s">
        <v>19</v>
      </c>
      <c r="G11" s="55" t="s">
        <v>20</v>
      </c>
      <c r="H11" s="58">
        <v>18</v>
      </c>
      <c r="I11" s="59" t="s">
        <v>21</v>
      </c>
      <c r="J11" s="29">
        <f>A3</f>
        <v>0</v>
      </c>
      <c r="K11" s="32"/>
      <c r="L11" s="31">
        <f t="shared" si="0"/>
        <v>0</v>
      </c>
      <c r="M11" s="31">
        <f t="shared" si="1"/>
        <v>0</v>
      </c>
      <c r="N11" s="59" t="s">
        <v>14</v>
      </c>
      <c r="O11" s="58" t="s">
        <v>15</v>
      </c>
      <c r="P11" s="59" t="s">
        <v>14</v>
      </c>
      <c r="Q11" s="58" t="s">
        <v>15</v>
      </c>
    </row>
    <row r="12" spans="1:17">
      <c r="A12" s="27">
        <v>6</v>
      </c>
      <c r="B12" s="28" t="s">
        <v>10</v>
      </c>
      <c r="C12" s="60" t="s">
        <v>121</v>
      </c>
      <c r="D12" s="55" t="s">
        <v>22</v>
      </c>
      <c r="E12" s="56">
        <v>150</v>
      </c>
      <c r="F12" s="57" t="s">
        <v>23</v>
      </c>
      <c r="G12" s="55" t="s">
        <v>24</v>
      </c>
      <c r="H12" s="58">
        <v>18</v>
      </c>
      <c r="I12" s="59" t="s">
        <v>21</v>
      </c>
      <c r="J12" s="29">
        <f>A3</f>
        <v>0</v>
      </c>
      <c r="K12" s="32"/>
      <c r="L12" s="31">
        <f t="shared" si="0"/>
        <v>0</v>
      </c>
      <c r="M12" s="31">
        <f t="shared" si="1"/>
        <v>0</v>
      </c>
      <c r="N12" s="59" t="s">
        <v>14</v>
      </c>
      <c r="O12" s="58" t="s">
        <v>15</v>
      </c>
      <c r="P12" s="59" t="s">
        <v>14</v>
      </c>
      <c r="Q12" s="58" t="s">
        <v>15</v>
      </c>
    </row>
    <row r="13" spans="1:17">
      <c r="A13" s="27">
        <v>7</v>
      </c>
      <c r="B13" s="28" t="s">
        <v>10</v>
      </c>
      <c r="C13" s="60" t="s">
        <v>121</v>
      </c>
      <c r="D13" s="55" t="s">
        <v>22</v>
      </c>
      <c r="E13" s="56">
        <v>100</v>
      </c>
      <c r="F13" s="57" t="s">
        <v>23</v>
      </c>
      <c r="G13" s="55" t="s">
        <v>25</v>
      </c>
      <c r="H13" s="58">
        <v>14</v>
      </c>
      <c r="I13" s="59" t="s">
        <v>21</v>
      </c>
      <c r="J13" s="29">
        <f>A3</f>
        <v>0</v>
      </c>
      <c r="K13" s="32"/>
      <c r="L13" s="31">
        <f t="shared" si="0"/>
        <v>0</v>
      </c>
      <c r="M13" s="31">
        <f t="shared" si="1"/>
        <v>0</v>
      </c>
      <c r="N13" s="59" t="s">
        <v>14</v>
      </c>
      <c r="O13" s="58" t="s">
        <v>15</v>
      </c>
      <c r="P13" s="59" t="s">
        <v>14</v>
      </c>
      <c r="Q13" s="58" t="s">
        <v>15</v>
      </c>
    </row>
    <row r="14" spans="1:17">
      <c r="A14" s="27">
        <v>8</v>
      </c>
      <c r="B14" s="28" t="s">
        <v>10</v>
      </c>
      <c r="C14" s="60" t="s">
        <v>121</v>
      </c>
      <c r="D14" s="55" t="s">
        <v>22</v>
      </c>
      <c r="E14" s="56">
        <v>80</v>
      </c>
      <c r="F14" s="56" t="s">
        <v>26</v>
      </c>
      <c r="G14" s="56" t="s">
        <v>26</v>
      </c>
      <c r="H14" s="61">
        <v>6</v>
      </c>
      <c r="I14" s="59" t="s">
        <v>36</v>
      </c>
      <c r="J14" s="29">
        <f>A2</f>
        <v>0</v>
      </c>
      <c r="K14" s="32"/>
      <c r="L14" s="31">
        <f t="shared" si="0"/>
        <v>0</v>
      </c>
      <c r="M14" s="31">
        <f t="shared" si="1"/>
        <v>0</v>
      </c>
      <c r="N14" s="59" t="s">
        <v>14</v>
      </c>
      <c r="O14" s="58" t="s">
        <v>15</v>
      </c>
      <c r="P14" s="59" t="s">
        <v>14</v>
      </c>
      <c r="Q14" s="58" t="s">
        <v>15</v>
      </c>
    </row>
    <row r="15" spans="1:17">
      <c r="A15" s="27">
        <v>9</v>
      </c>
      <c r="B15" s="28" t="s">
        <v>10</v>
      </c>
      <c r="C15" s="60" t="s">
        <v>27</v>
      </c>
      <c r="D15" s="55" t="s">
        <v>27</v>
      </c>
      <c r="E15" s="60">
        <v>80</v>
      </c>
      <c r="F15" s="60" t="s">
        <v>28</v>
      </c>
      <c r="G15" s="60" t="s">
        <v>29</v>
      </c>
      <c r="H15" s="62">
        <v>5</v>
      </c>
      <c r="I15" s="59" t="s">
        <v>36</v>
      </c>
      <c r="J15" s="29">
        <f>A2</f>
        <v>0</v>
      </c>
      <c r="K15" s="32"/>
      <c r="L15" s="31">
        <f t="shared" si="0"/>
        <v>0</v>
      </c>
      <c r="M15" s="31">
        <f t="shared" si="1"/>
        <v>0</v>
      </c>
      <c r="N15" s="59" t="s">
        <v>14</v>
      </c>
      <c r="O15" s="58" t="s">
        <v>15</v>
      </c>
      <c r="P15" s="59" t="s">
        <v>14</v>
      </c>
      <c r="Q15" s="58" t="s">
        <v>15</v>
      </c>
    </row>
    <row r="16" spans="1:17">
      <c r="A16" s="27">
        <v>10</v>
      </c>
      <c r="B16" s="28" t="s">
        <v>10</v>
      </c>
      <c r="C16" s="60" t="s">
        <v>122</v>
      </c>
      <c r="D16" s="55" t="s">
        <v>122</v>
      </c>
      <c r="E16" s="56">
        <v>150</v>
      </c>
      <c r="F16" s="57" t="s">
        <v>12</v>
      </c>
      <c r="G16" s="55" t="s">
        <v>30</v>
      </c>
      <c r="H16" s="58">
        <v>40</v>
      </c>
      <c r="I16" s="59" t="s">
        <v>18</v>
      </c>
      <c r="J16" s="29">
        <f>A3</f>
        <v>0</v>
      </c>
      <c r="K16" s="30">
        <f>C3</f>
        <v>0</v>
      </c>
      <c r="L16" s="31">
        <f t="shared" si="0"/>
        <v>0</v>
      </c>
      <c r="M16" s="31">
        <f t="shared" si="1"/>
        <v>0</v>
      </c>
      <c r="N16" s="59" t="s">
        <v>14</v>
      </c>
      <c r="O16" s="58" t="s">
        <v>15</v>
      </c>
      <c r="P16" s="59" t="s">
        <v>14</v>
      </c>
      <c r="Q16" s="58" t="s">
        <v>15</v>
      </c>
    </row>
    <row r="17" spans="1:17">
      <c r="A17" s="27">
        <v>11</v>
      </c>
      <c r="B17" s="28" t="s">
        <v>10</v>
      </c>
      <c r="C17" s="60" t="s">
        <v>122</v>
      </c>
      <c r="D17" s="55" t="s">
        <v>122</v>
      </c>
      <c r="E17" s="56">
        <v>150</v>
      </c>
      <c r="F17" s="57" t="s">
        <v>12</v>
      </c>
      <c r="G17" s="55" t="s">
        <v>30</v>
      </c>
      <c r="H17" s="58">
        <v>40</v>
      </c>
      <c r="I17" s="59" t="s">
        <v>18</v>
      </c>
      <c r="J17" s="29">
        <f>A3</f>
        <v>0</v>
      </c>
      <c r="K17" s="30">
        <f>C3</f>
        <v>0</v>
      </c>
      <c r="L17" s="31">
        <f t="shared" si="0"/>
        <v>0</v>
      </c>
      <c r="M17" s="31">
        <f t="shared" si="1"/>
        <v>0</v>
      </c>
      <c r="N17" s="59" t="s">
        <v>14</v>
      </c>
      <c r="O17" s="58" t="s">
        <v>15</v>
      </c>
      <c r="P17" s="59" t="s">
        <v>14</v>
      </c>
      <c r="Q17" s="58" t="s">
        <v>15</v>
      </c>
    </row>
    <row r="18" spans="1:17">
      <c r="A18" s="27">
        <v>12</v>
      </c>
      <c r="B18" s="28" t="s">
        <v>10</v>
      </c>
      <c r="C18" s="60" t="s">
        <v>123</v>
      </c>
      <c r="D18" s="55" t="s">
        <v>31</v>
      </c>
      <c r="E18" s="56">
        <v>200</v>
      </c>
      <c r="F18" s="57" t="s">
        <v>32</v>
      </c>
      <c r="G18" s="55" t="s">
        <v>33</v>
      </c>
      <c r="H18" s="58">
        <v>20</v>
      </c>
      <c r="I18" s="59" t="s">
        <v>21</v>
      </c>
      <c r="J18" s="29">
        <f>A3</f>
        <v>0</v>
      </c>
      <c r="K18" s="32"/>
      <c r="L18" s="31">
        <f t="shared" si="0"/>
        <v>0</v>
      </c>
      <c r="M18" s="31">
        <f t="shared" si="1"/>
        <v>0</v>
      </c>
      <c r="N18" s="59" t="s">
        <v>14</v>
      </c>
      <c r="O18" s="58" t="s">
        <v>15</v>
      </c>
      <c r="P18" s="59" t="s">
        <v>14</v>
      </c>
      <c r="Q18" s="58" t="s">
        <v>15</v>
      </c>
    </row>
    <row r="19" spans="1:17">
      <c r="A19" s="27">
        <v>13</v>
      </c>
      <c r="B19" s="28" t="s">
        <v>10</v>
      </c>
      <c r="C19" s="60" t="s">
        <v>123</v>
      </c>
      <c r="D19" s="55" t="s">
        <v>31</v>
      </c>
      <c r="E19" s="60">
        <v>500</v>
      </c>
      <c r="F19" s="60" t="s">
        <v>34</v>
      </c>
      <c r="G19" s="60" t="s">
        <v>35</v>
      </c>
      <c r="H19" s="62">
        <v>7</v>
      </c>
      <c r="I19" s="59" t="s">
        <v>36</v>
      </c>
      <c r="J19" s="29">
        <f>A2</f>
        <v>0</v>
      </c>
      <c r="K19" s="32"/>
      <c r="L19" s="31">
        <f t="shared" si="0"/>
        <v>0</v>
      </c>
      <c r="M19" s="31">
        <f t="shared" si="1"/>
        <v>0</v>
      </c>
      <c r="N19" s="59" t="s">
        <v>14</v>
      </c>
      <c r="O19" s="58" t="s">
        <v>15</v>
      </c>
      <c r="P19" s="59" t="s">
        <v>14</v>
      </c>
      <c r="Q19" s="58" t="s">
        <v>15</v>
      </c>
    </row>
    <row r="20" spans="1:17">
      <c r="A20" s="27">
        <v>14</v>
      </c>
      <c r="B20" s="28" t="s">
        <v>10</v>
      </c>
      <c r="C20" s="60" t="s">
        <v>123</v>
      </c>
      <c r="D20" s="55" t="s">
        <v>31</v>
      </c>
      <c r="E20" s="60">
        <v>500</v>
      </c>
      <c r="F20" s="60" t="s">
        <v>35</v>
      </c>
      <c r="G20" s="60" t="s">
        <v>37</v>
      </c>
      <c r="H20" s="62">
        <v>8</v>
      </c>
      <c r="I20" s="59" t="s">
        <v>36</v>
      </c>
      <c r="J20" s="29">
        <f>A2</f>
        <v>0</v>
      </c>
      <c r="K20" s="32"/>
      <c r="L20" s="31">
        <f t="shared" si="0"/>
        <v>0</v>
      </c>
      <c r="M20" s="31">
        <f t="shared" si="1"/>
        <v>0</v>
      </c>
      <c r="N20" s="59" t="s">
        <v>14</v>
      </c>
      <c r="O20" s="58" t="s">
        <v>15</v>
      </c>
      <c r="P20" s="59" t="s">
        <v>14</v>
      </c>
      <c r="Q20" s="58" t="s">
        <v>15</v>
      </c>
    </row>
    <row r="21" spans="1:17">
      <c r="A21" s="27">
        <v>15</v>
      </c>
      <c r="B21" s="28" t="s">
        <v>10</v>
      </c>
      <c r="C21" s="60" t="s">
        <v>123</v>
      </c>
      <c r="D21" s="55" t="s">
        <v>31</v>
      </c>
      <c r="E21" s="60">
        <v>500</v>
      </c>
      <c r="F21" s="60" t="s">
        <v>38</v>
      </c>
      <c r="G21" s="60" t="s">
        <v>39</v>
      </c>
      <c r="H21" s="62">
        <v>8</v>
      </c>
      <c r="I21" s="59" t="s">
        <v>36</v>
      </c>
      <c r="J21" s="29">
        <f>A2</f>
        <v>0</v>
      </c>
      <c r="K21" s="32"/>
      <c r="L21" s="31">
        <f t="shared" si="0"/>
        <v>0</v>
      </c>
      <c r="M21" s="31">
        <f t="shared" si="1"/>
        <v>0</v>
      </c>
      <c r="N21" s="59" t="s">
        <v>14</v>
      </c>
      <c r="O21" s="58" t="s">
        <v>15</v>
      </c>
      <c r="P21" s="59" t="s">
        <v>14</v>
      </c>
      <c r="Q21" s="58" t="s">
        <v>15</v>
      </c>
    </row>
    <row r="22" spans="1:17">
      <c r="A22" s="27">
        <v>16</v>
      </c>
      <c r="B22" s="28" t="s">
        <v>10</v>
      </c>
      <c r="C22" s="60" t="s">
        <v>123</v>
      </c>
      <c r="D22" s="55" t="s">
        <v>31</v>
      </c>
      <c r="E22" s="60">
        <v>500</v>
      </c>
      <c r="F22" s="60" t="s">
        <v>40</v>
      </c>
      <c r="G22" s="60" t="s">
        <v>39</v>
      </c>
      <c r="H22" s="62">
        <v>8</v>
      </c>
      <c r="I22" s="59" t="s">
        <v>36</v>
      </c>
      <c r="J22" s="29">
        <f>A2</f>
        <v>0</v>
      </c>
      <c r="K22" s="32"/>
      <c r="L22" s="31">
        <f t="shared" si="0"/>
        <v>0</v>
      </c>
      <c r="M22" s="31">
        <f t="shared" si="1"/>
        <v>0</v>
      </c>
      <c r="N22" s="59" t="s">
        <v>14</v>
      </c>
      <c r="O22" s="58" t="s">
        <v>15</v>
      </c>
      <c r="P22" s="59" t="s">
        <v>14</v>
      </c>
      <c r="Q22" s="58" t="s">
        <v>15</v>
      </c>
    </row>
    <row r="23" spans="1:17">
      <c r="A23" s="27">
        <v>17</v>
      </c>
      <c r="B23" s="28" t="s">
        <v>10</v>
      </c>
      <c r="C23" s="60" t="s">
        <v>123</v>
      </c>
      <c r="D23" s="55" t="s">
        <v>31</v>
      </c>
      <c r="E23" s="60">
        <v>500</v>
      </c>
      <c r="F23" s="60" t="s">
        <v>41</v>
      </c>
      <c r="G23" s="60" t="s">
        <v>42</v>
      </c>
      <c r="H23" s="62">
        <v>10</v>
      </c>
      <c r="I23" s="59" t="s">
        <v>21</v>
      </c>
      <c r="J23" s="29">
        <f>A3</f>
        <v>0</v>
      </c>
      <c r="K23" s="32"/>
      <c r="L23" s="31">
        <f t="shared" si="0"/>
        <v>0</v>
      </c>
      <c r="M23" s="31">
        <f t="shared" si="1"/>
        <v>0</v>
      </c>
      <c r="N23" s="59" t="s">
        <v>14</v>
      </c>
      <c r="O23" s="58" t="s">
        <v>15</v>
      </c>
      <c r="P23" s="59" t="s">
        <v>14</v>
      </c>
      <c r="Q23" s="58" t="s">
        <v>15</v>
      </c>
    </row>
    <row r="24" spans="1:17">
      <c r="A24" s="27">
        <v>18</v>
      </c>
      <c r="B24" s="28" t="s">
        <v>10</v>
      </c>
      <c r="C24" s="60" t="s">
        <v>123</v>
      </c>
      <c r="D24" s="55" t="s">
        <v>31</v>
      </c>
      <c r="E24" s="60">
        <v>500</v>
      </c>
      <c r="F24" s="60" t="s">
        <v>43</v>
      </c>
      <c r="G24" s="60" t="s">
        <v>33</v>
      </c>
      <c r="H24" s="62">
        <v>10</v>
      </c>
      <c r="I24" s="59" t="s">
        <v>21</v>
      </c>
      <c r="J24" s="29">
        <f>A3</f>
        <v>0</v>
      </c>
      <c r="K24" s="32"/>
      <c r="L24" s="31">
        <f t="shared" si="0"/>
        <v>0</v>
      </c>
      <c r="M24" s="31">
        <f t="shared" si="1"/>
        <v>0</v>
      </c>
      <c r="N24" s="59" t="s">
        <v>14</v>
      </c>
      <c r="O24" s="58" t="s">
        <v>15</v>
      </c>
      <c r="P24" s="59" t="s">
        <v>14</v>
      </c>
      <c r="Q24" s="58" t="s">
        <v>15</v>
      </c>
    </row>
    <row r="25" spans="1:17">
      <c r="A25" s="27">
        <v>19</v>
      </c>
      <c r="B25" s="28" t="s">
        <v>10</v>
      </c>
      <c r="C25" s="60" t="s">
        <v>123</v>
      </c>
      <c r="D25" s="55" t="s">
        <v>31</v>
      </c>
      <c r="E25" s="60">
        <v>500</v>
      </c>
      <c r="F25" s="60" t="s">
        <v>44</v>
      </c>
      <c r="G25" s="60" t="s">
        <v>45</v>
      </c>
      <c r="H25" s="62">
        <v>8</v>
      </c>
      <c r="I25" s="59" t="s">
        <v>36</v>
      </c>
      <c r="J25" s="29">
        <f>A2</f>
        <v>0</v>
      </c>
      <c r="K25" s="32"/>
      <c r="L25" s="31">
        <f t="shared" si="0"/>
        <v>0</v>
      </c>
      <c r="M25" s="31">
        <f t="shared" si="1"/>
        <v>0</v>
      </c>
      <c r="N25" s="59" t="s">
        <v>14</v>
      </c>
      <c r="O25" s="58" t="s">
        <v>15</v>
      </c>
      <c r="P25" s="59" t="s">
        <v>14</v>
      </c>
      <c r="Q25" s="58" t="s">
        <v>15</v>
      </c>
    </row>
    <row r="26" spans="1:17">
      <c r="A26" s="27">
        <v>20</v>
      </c>
      <c r="B26" s="28" t="s">
        <v>10</v>
      </c>
      <c r="C26" s="60" t="s">
        <v>123</v>
      </c>
      <c r="D26" s="55" t="s">
        <v>31</v>
      </c>
      <c r="E26" s="60">
        <v>500</v>
      </c>
      <c r="F26" s="60" t="s">
        <v>46</v>
      </c>
      <c r="G26" s="60" t="s">
        <v>47</v>
      </c>
      <c r="H26" s="62">
        <v>15</v>
      </c>
      <c r="I26" s="59" t="s">
        <v>21</v>
      </c>
      <c r="J26" s="29">
        <f>A3</f>
        <v>0</v>
      </c>
      <c r="K26" s="32"/>
      <c r="L26" s="31">
        <f t="shared" si="0"/>
        <v>0</v>
      </c>
      <c r="M26" s="31">
        <f t="shared" si="1"/>
        <v>0</v>
      </c>
      <c r="N26" s="59" t="s">
        <v>14</v>
      </c>
      <c r="O26" s="58" t="s">
        <v>15</v>
      </c>
      <c r="P26" s="59" t="s">
        <v>14</v>
      </c>
      <c r="Q26" s="58" t="s">
        <v>15</v>
      </c>
    </row>
    <row r="27" spans="1:17">
      <c r="A27" s="27">
        <v>21</v>
      </c>
      <c r="B27" s="28" t="s">
        <v>10</v>
      </c>
      <c r="C27" s="60" t="s">
        <v>123</v>
      </c>
      <c r="D27" s="55" t="s">
        <v>31</v>
      </c>
      <c r="E27" s="60">
        <v>400</v>
      </c>
      <c r="F27" s="60" t="s">
        <v>44</v>
      </c>
      <c r="G27" s="60" t="s">
        <v>48</v>
      </c>
      <c r="H27" s="62">
        <v>7</v>
      </c>
      <c r="I27" s="59" t="s">
        <v>36</v>
      </c>
      <c r="J27" s="29">
        <f>A2</f>
        <v>0</v>
      </c>
      <c r="K27" s="32"/>
      <c r="L27" s="31">
        <f t="shared" si="0"/>
        <v>0</v>
      </c>
      <c r="M27" s="31">
        <f t="shared" si="1"/>
        <v>0</v>
      </c>
      <c r="N27" s="59" t="s">
        <v>14</v>
      </c>
      <c r="O27" s="58" t="s">
        <v>15</v>
      </c>
      <c r="P27" s="59" t="s">
        <v>14</v>
      </c>
      <c r="Q27" s="58" t="s">
        <v>15</v>
      </c>
    </row>
    <row r="28" spans="1:17">
      <c r="A28" s="27">
        <v>22</v>
      </c>
      <c r="B28" s="28" t="s">
        <v>10</v>
      </c>
      <c r="C28" s="60" t="s">
        <v>123</v>
      </c>
      <c r="D28" s="55" t="s">
        <v>31</v>
      </c>
      <c r="E28" s="60">
        <v>400</v>
      </c>
      <c r="F28" s="60" t="s">
        <v>44</v>
      </c>
      <c r="G28" s="60" t="s">
        <v>48</v>
      </c>
      <c r="H28" s="62">
        <v>6</v>
      </c>
      <c r="I28" s="59" t="s">
        <v>36</v>
      </c>
      <c r="J28" s="29">
        <f>A2</f>
        <v>0</v>
      </c>
      <c r="K28" s="32"/>
      <c r="L28" s="31">
        <f t="shared" si="0"/>
        <v>0</v>
      </c>
      <c r="M28" s="31">
        <f t="shared" si="1"/>
        <v>0</v>
      </c>
      <c r="N28" s="59" t="s">
        <v>14</v>
      </c>
      <c r="O28" s="58" t="s">
        <v>15</v>
      </c>
      <c r="P28" s="59" t="s">
        <v>14</v>
      </c>
      <c r="Q28" s="58" t="s">
        <v>15</v>
      </c>
    </row>
    <row r="29" spans="1:17">
      <c r="A29" s="27">
        <v>23</v>
      </c>
      <c r="B29" s="28" t="s">
        <v>10</v>
      </c>
      <c r="C29" s="60" t="s">
        <v>123</v>
      </c>
      <c r="D29" s="55" t="s">
        <v>31</v>
      </c>
      <c r="E29" s="60">
        <v>400</v>
      </c>
      <c r="F29" s="60" t="s">
        <v>49</v>
      </c>
      <c r="G29" s="60" t="s">
        <v>50</v>
      </c>
      <c r="H29" s="62">
        <v>6</v>
      </c>
      <c r="I29" s="59" t="s">
        <v>36</v>
      </c>
      <c r="J29" s="29">
        <f>A2</f>
        <v>0</v>
      </c>
      <c r="K29" s="32"/>
      <c r="L29" s="31">
        <f t="shared" si="0"/>
        <v>0</v>
      </c>
      <c r="M29" s="31">
        <f t="shared" si="1"/>
        <v>0</v>
      </c>
      <c r="N29" s="59" t="s">
        <v>14</v>
      </c>
      <c r="O29" s="58" t="s">
        <v>15</v>
      </c>
      <c r="P29" s="59" t="s">
        <v>14</v>
      </c>
      <c r="Q29" s="58" t="s">
        <v>15</v>
      </c>
    </row>
    <row r="30" spans="1:17">
      <c r="A30" s="27">
        <v>24</v>
      </c>
      <c r="B30" s="28" t="s">
        <v>10</v>
      </c>
      <c r="C30" s="60" t="s">
        <v>123</v>
      </c>
      <c r="D30" s="55" t="s">
        <v>31</v>
      </c>
      <c r="E30" s="60">
        <v>200</v>
      </c>
      <c r="F30" s="60" t="s">
        <v>46</v>
      </c>
      <c r="G30" s="60" t="s">
        <v>51</v>
      </c>
      <c r="H30" s="62">
        <v>21</v>
      </c>
      <c r="I30" s="59" t="s">
        <v>21</v>
      </c>
      <c r="J30" s="29">
        <f>A3</f>
        <v>0</v>
      </c>
      <c r="K30" s="32"/>
      <c r="L30" s="31">
        <f t="shared" si="0"/>
        <v>0</v>
      </c>
      <c r="M30" s="31">
        <f t="shared" si="1"/>
        <v>0</v>
      </c>
      <c r="N30" s="59" t="s">
        <v>14</v>
      </c>
      <c r="O30" s="58" t="s">
        <v>15</v>
      </c>
      <c r="P30" s="59" t="s">
        <v>14</v>
      </c>
      <c r="Q30" s="58" t="s">
        <v>15</v>
      </c>
    </row>
    <row r="31" spans="1:17" ht="33">
      <c r="A31" s="27">
        <v>25</v>
      </c>
      <c r="B31" s="28" t="s">
        <v>10</v>
      </c>
      <c r="C31" s="55" t="s">
        <v>116</v>
      </c>
      <c r="D31" s="55" t="s">
        <v>22</v>
      </c>
      <c r="E31" s="63">
        <v>250</v>
      </c>
      <c r="F31" s="63" t="s">
        <v>52</v>
      </c>
      <c r="G31" s="55" t="s">
        <v>53</v>
      </c>
      <c r="H31" s="64">
        <v>30</v>
      </c>
      <c r="I31" s="65" t="s">
        <v>13</v>
      </c>
      <c r="J31" s="33">
        <f>A3</f>
        <v>0</v>
      </c>
      <c r="K31" s="32"/>
      <c r="L31" s="31">
        <f t="shared" si="0"/>
        <v>0</v>
      </c>
      <c r="M31" s="31">
        <f t="shared" si="1"/>
        <v>0</v>
      </c>
      <c r="N31" s="65" t="s">
        <v>14</v>
      </c>
      <c r="O31" s="66" t="s">
        <v>54</v>
      </c>
      <c r="P31" s="65" t="s">
        <v>14</v>
      </c>
      <c r="Q31" s="66" t="s">
        <v>54</v>
      </c>
    </row>
    <row r="32" spans="1:17">
      <c r="A32" s="27">
        <v>26</v>
      </c>
      <c r="B32" s="28" t="s">
        <v>10</v>
      </c>
      <c r="C32" s="55" t="s">
        <v>117</v>
      </c>
      <c r="D32" s="55" t="s">
        <v>22</v>
      </c>
      <c r="E32" s="63">
        <v>250</v>
      </c>
      <c r="F32" s="63" t="s">
        <v>55</v>
      </c>
      <c r="G32" s="55" t="s">
        <v>56</v>
      </c>
      <c r="H32" s="64">
        <v>85</v>
      </c>
      <c r="I32" s="65" t="s">
        <v>18</v>
      </c>
      <c r="J32" s="29">
        <f>A3</f>
        <v>0</v>
      </c>
      <c r="K32" s="30">
        <f>C3</f>
        <v>0</v>
      </c>
      <c r="L32" s="31">
        <f t="shared" si="0"/>
        <v>0</v>
      </c>
      <c r="M32" s="31">
        <f t="shared" si="1"/>
        <v>0</v>
      </c>
      <c r="N32" s="65" t="s">
        <v>14</v>
      </c>
      <c r="O32" s="66" t="s">
        <v>54</v>
      </c>
      <c r="P32" s="65" t="s">
        <v>14</v>
      </c>
      <c r="Q32" s="66" t="s">
        <v>54</v>
      </c>
    </row>
    <row r="33" spans="1:17">
      <c r="A33" s="27">
        <v>27</v>
      </c>
      <c r="B33" s="28" t="s">
        <v>10</v>
      </c>
      <c r="C33" s="55" t="s">
        <v>118</v>
      </c>
      <c r="D33" s="55" t="s">
        <v>118</v>
      </c>
      <c r="E33" s="63">
        <v>300</v>
      </c>
      <c r="F33" s="63" t="s">
        <v>57</v>
      </c>
      <c r="G33" s="55" t="s">
        <v>56</v>
      </c>
      <c r="H33" s="64">
        <v>110</v>
      </c>
      <c r="I33" s="65" t="s">
        <v>18</v>
      </c>
      <c r="J33" s="29">
        <f>A3</f>
        <v>0</v>
      </c>
      <c r="K33" s="30">
        <f>C3</f>
        <v>0</v>
      </c>
      <c r="L33" s="31">
        <f t="shared" si="0"/>
        <v>0</v>
      </c>
      <c r="M33" s="31">
        <f t="shared" si="1"/>
        <v>0</v>
      </c>
      <c r="N33" s="65" t="s">
        <v>14</v>
      </c>
      <c r="O33" s="66" t="s">
        <v>54</v>
      </c>
      <c r="P33" s="65" t="s">
        <v>14</v>
      </c>
      <c r="Q33" s="66" t="s">
        <v>54</v>
      </c>
    </row>
    <row r="34" spans="1:17" ht="49.5">
      <c r="A34" s="27">
        <v>28</v>
      </c>
      <c r="B34" s="28" t="s">
        <v>10</v>
      </c>
      <c r="C34" s="55" t="s">
        <v>119</v>
      </c>
      <c r="D34" s="55" t="s">
        <v>115</v>
      </c>
      <c r="E34" s="63">
        <v>150</v>
      </c>
      <c r="F34" s="63" t="s">
        <v>58</v>
      </c>
      <c r="G34" s="55" t="s">
        <v>59</v>
      </c>
      <c r="H34" s="64">
        <v>20.5</v>
      </c>
      <c r="I34" s="65" t="s">
        <v>21</v>
      </c>
      <c r="J34" s="33">
        <f>A3</f>
        <v>0</v>
      </c>
      <c r="K34" s="32"/>
      <c r="L34" s="31">
        <f t="shared" si="0"/>
        <v>0</v>
      </c>
      <c r="M34" s="31">
        <f t="shared" si="1"/>
        <v>0</v>
      </c>
      <c r="N34" s="65" t="s">
        <v>14</v>
      </c>
      <c r="O34" s="66" t="s">
        <v>54</v>
      </c>
      <c r="P34" s="65" t="s">
        <v>14</v>
      </c>
      <c r="Q34" s="66" t="s">
        <v>54</v>
      </c>
    </row>
    <row r="35" spans="1:17">
      <c r="A35" s="27">
        <v>29</v>
      </c>
      <c r="B35" s="28" t="s">
        <v>10</v>
      </c>
      <c r="C35" s="55" t="s">
        <v>60</v>
      </c>
      <c r="D35" s="55" t="s">
        <v>60</v>
      </c>
      <c r="E35" s="67">
        <v>400</v>
      </c>
      <c r="F35" s="68" t="s">
        <v>61</v>
      </c>
      <c r="G35" s="63" t="s">
        <v>62</v>
      </c>
      <c r="H35" s="66">
        <v>90</v>
      </c>
      <c r="I35" s="65" t="s">
        <v>18</v>
      </c>
      <c r="J35" s="29">
        <f>A3</f>
        <v>0</v>
      </c>
      <c r="K35" s="30">
        <f>C3</f>
        <v>0</v>
      </c>
      <c r="L35" s="31">
        <f t="shared" si="0"/>
        <v>0</v>
      </c>
      <c r="M35" s="31">
        <f t="shared" si="1"/>
        <v>0</v>
      </c>
      <c r="N35" s="65" t="s">
        <v>14</v>
      </c>
      <c r="O35" s="66" t="s">
        <v>54</v>
      </c>
      <c r="P35" s="65" t="s">
        <v>14</v>
      </c>
      <c r="Q35" s="66" t="s">
        <v>54</v>
      </c>
    </row>
    <row r="36" spans="1:17">
      <c r="A36" s="27">
        <v>30</v>
      </c>
      <c r="B36" s="28" t="s">
        <v>10</v>
      </c>
      <c r="C36" s="55" t="s">
        <v>60</v>
      </c>
      <c r="D36" s="55" t="s">
        <v>60</v>
      </c>
      <c r="E36" s="67">
        <v>400</v>
      </c>
      <c r="F36" s="68" t="s">
        <v>61</v>
      </c>
      <c r="G36" s="63" t="s">
        <v>62</v>
      </c>
      <c r="H36" s="66">
        <v>90</v>
      </c>
      <c r="I36" s="65" t="s">
        <v>18</v>
      </c>
      <c r="J36" s="29">
        <f>A3</f>
        <v>0</v>
      </c>
      <c r="K36" s="30">
        <f>C3</f>
        <v>0</v>
      </c>
      <c r="L36" s="31">
        <f t="shared" si="0"/>
        <v>0</v>
      </c>
      <c r="M36" s="31">
        <f t="shared" si="1"/>
        <v>0</v>
      </c>
      <c r="N36" s="65" t="s">
        <v>14</v>
      </c>
      <c r="O36" s="66" t="s">
        <v>54</v>
      </c>
      <c r="P36" s="65" t="s">
        <v>14</v>
      </c>
      <c r="Q36" s="66" t="s">
        <v>54</v>
      </c>
    </row>
    <row r="37" spans="1:17">
      <c r="A37" s="27">
        <v>31</v>
      </c>
      <c r="B37" s="28" t="s">
        <v>10</v>
      </c>
      <c r="C37" s="65" t="s">
        <v>126</v>
      </c>
      <c r="D37" s="55" t="s">
        <v>63</v>
      </c>
      <c r="E37" s="67">
        <v>400</v>
      </c>
      <c r="F37" s="68" t="s">
        <v>64</v>
      </c>
      <c r="G37" s="63" t="s">
        <v>65</v>
      </c>
      <c r="H37" s="66">
        <v>120</v>
      </c>
      <c r="I37" s="65" t="s">
        <v>18</v>
      </c>
      <c r="J37" s="29">
        <f>A3</f>
        <v>0</v>
      </c>
      <c r="K37" s="30">
        <f>C3</f>
        <v>0</v>
      </c>
      <c r="L37" s="31">
        <f t="shared" si="0"/>
        <v>0</v>
      </c>
      <c r="M37" s="31">
        <f t="shared" si="1"/>
        <v>0</v>
      </c>
      <c r="N37" s="65" t="s">
        <v>14</v>
      </c>
      <c r="O37" s="66" t="s">
        <v>54</v>
      </c>
      <c r="P37" s="65" t="s">
        <v>14</v>
      </c>
      <c r="Q37" s="66" t="s">
        <v>54</v>
      </c>
    </row>
    <row r="38" spans="1:17">
      <c r="A38" s="27">
        <v>32</v>
      </c>
      <c r="B38" s="28" t="s">
        <v>10</v>
      </c>
      <c r="C38" s="65" t="s">
        <v>126</v>
      </c>
      <c r="D38" s="55" t="s">
        <v>63</v>
      </c>
      <c r="E38" s="67">
        <v>400</v>
      </c>
      <c r="F38" s="68" t="s">
        <v>64</v>
      </c>
      <c r="G38" s="63" t="s">
        <v>65</v>
      </c>
      <c r="H38" s="66">
        <v>130</v>
      </c>
      <c r="I38" s="65" t="s">
        <v>18</v>
      </c>
      <c r="J38" s="29">
        <f>A3</f>
        <v>0</v>
      </c>
      <c r="K38" s="30">
        <f>C3</f>
        <v>0</v>
      </c>
      <c r="L38" s="31">
        <f t="shared" si="0"/>
        <v>0</v>
      </c>
      <c r="M38" s="31">
        <f t="shared" si="1"/>
        <v>0</v>
      </c>
      <c r="N38" s="65" t="s">
        <v>14</v>
      </c>
      <c r="O38" s="66" t="s">
        <v>54</v>
      </c>
      <c r="P38" s="65" t="s">
        <v>14</v>
      </c>
      <c r="Q38" s="66" t="s">
        <v>54</v>
      </c>
    </row>
    <row r="39" spans="1:17">
      <c r="A39" s="27">
        <v>33</v>
      </c>
      <c r="B39" s="28" t="s">
        <v>10</v>
      </c>
      <c r="C39" s="55" t="s">
        <v>67</v>
      </c>
      <c r="D39" s="55" t="s">
        <v>67</v>
      </c>
      <c r="E39" s="67">
        <v>300</v>
      </c>
      <c r="F39" s="68" t="s">
        <v>68</v>
      </c>
      <c r="G39" s="63" t="s">
        <v>69</v>
      </c>
      <c r="H39" s="66">
        <v>250</v>
      </c>
      <c r="I39" s="65" t="s">
        <v>18</v>
      </c>
      <c r="J39" s="29">
        <f>A3</f>
        <v>0</v>
      </c>
      <c r="K39" s="30">
        <f>C3</f>
        <v>0</v>
      </c>
      <c r="L39" s="31">
        <f t="shared" si="0"/>
        <v>0</v>
      </c>
      <c r="M39" s="31">
        <f t="shared" si="1"/>
        <v>0</v>
      </c>
      <c r="N39" s="65" t="s">
        <v>14</v>
      </c>
      <c r="O39" s="66" t="s">
        <v>54</v>
      </c>
      <c r="P39" s="65" t="s">
        <v>14</v>
      </c>
      <c r="Q39" s="66" t="s">
        <v>54</v>
      </c>
    </row>
    <row r="40" spans="1:17">
      <c r="A40" s="27">
        <v>34</v>
      </c>
      <c r="B40" s="28" t="s">
        <v>10</v>
      </c>
      <c r="C40" s="55" t="s">
        <v>67</v>
      </c>
      <c r="D40" s="55" t="s">
        <v>67</v>
      </c>
      <c r="E40" s="67">
        <v>300</v>
      </c>
      <c r="F40" s="68" t="s">
        <v>68</v>
      </c>
      <c r="G40" s="63" t="s">
        <v>69</v>
      </c>
      <c r="H40" s="66">
        <v>270</v>
      </c>
      <c r="I40" s="65" t="s">
        <v>18</v>
      </c>
      <c r="J40" s="29">
        <f>A3</f>
        <v>0</v>
      </c>
      <c r="K40" s="30">
        <f>C3</f>
        <v>0</v>
      </c>
      <c r="L40" s="31">
        <f t="shared" si="0"/>
        <v>0</v>
      </c>
      <c r="M40" s="31">
        <f t="shared" si="1"/>
        <v>0</v>
      </c>
      <c r="N40" s="65" t="s">
        <v>14</v>
      </c>
      <c r="O40" s="66" t="s">
        <v>54</v>
      </c>
      <c r="P40" s="65" t="s">
        <v>14</v>
      </c>
      <c r="Q40" s="66" t="s">
        <v>54</v>
      </c>
    </row>
    <row r="41" spans="1:17">
      <c r="A41" s="27">
        <v>35</v>
      </c>
      <c r="B41" s="28" t="s">
        <v>10</v>
      </c>
      <c r="C41" s="55" t="s">
        <v>70</v>
      </c>
      <c r="D41" s="55" t="s">
        <v>70</v>
      </c>
      <c r="E41" s="67">
        <v>300</v>
      </c>
      <c r="F41" s="68" t="s">
        <v>64</v>
      </c>
      <c r="G41" s="63" t="s">
        <v>71</v>
      </c>
      <c r="H41" s="66">
        <v>55</v>
      </c>
      <c r="I41" s="65" t="s">
        <v>18</v>
      </c>
      <c r="J41" s="29">
        <f>A3</f>
        <v>0</v>
      </c>
      <c r="K41" s="30">
        <f>C3</f>
        <v>0</v>
      </c>
      <c r="L41" s="31">
        <f t="shared" si="0"/>
        <v>0</v>
      </c>
      <c r="M41" s="31">
        <f t="shared" si="1"/>
        <v>0</v>
      </c>
      <c r="N41" s="65" t="s">
        <v>14</v>
      </c>
      <c r="O41" s="66" t="s">
        <v>54</v>
      </c>
      <c r="P41" s="65" t="s">
        <v>14</v>
      </c>
      <c r="Q41" s="66" t="s">
        <v>54</v>
      </c>
    </row>
    <row r="42" spans="1:17">
      <c r="A42" s="27">
        <v>36</v>
      </c>
      <c r="B42" s="28" t="s">
        <v>10</v>
      </c>
      <c r="C42" s="55" t="s">
        <v>70</v>
      </c>
      <c r="D42" s="55" t="s">
        <v>70</v>
      </c>
      <c r="E42" s="67">
        <v>300</v>
      </c>
      <c r="F42" s="68" t="s">
        <v>64</v>
      </c>
      <c r="G42" s="63" t="s">
        <v>71</v>
      </c>
      <c r="H42" s="66">
        <v>60</v>
      </c>
      <c r="I42" s="65" t="s">
        <v>18</v>
      </c>
      <c r="J42" s="29">
        <f>A3</f>
        <v>0</v>
      </c>
      <c r="K42" s="30">
        <f>C3</f>
        <v>0</v>
      </c>
      <c r="L42" s="31">
        <f t="shared" si="0"/>
        <v>0</v>
      </c>
      <c r="M42" s="31">
        <f t="shared" si="1"/>
        <v>0</v>
      </c>
      <c r="N42" s="65" t="s">
        <v>14</v>
      </c>
      <c r="O42" s="66" t="s">
        <v>54</v>
      </c>
      <c r="P42" s="65" t="s">
        <v>14</v>
      </c>
      <c r="Q42" s="66" t="s">
        <v>54</v>
      </c>
    </row>
    <row r="43" spans="1:17">
      <c r="A43" s="27">
        <v>37</v>
      </c>
      <c r="B43" s="28" t="s">
        <v>10</v>
      </c>
      <c r="C43" s="55" t="s">
        <v>72</v>
      </c>
      <c r="D43" s="55" t="s">
        <v>72</v>
      </c>
      <c r="E43" s="67">
        <v>150</v>
      </c>
      <c r="F43" s="68" t="s">
        <v>73</v>
      </c>
      <c r="G43" s="68" t="s">
        <v>74</v>
      </c>
      <c r="H43" s="66">
        <v>250</v>
      </c>
      <c r="I43" s="65" t="s">
        <v>18</v>
      </c>
      <c r="J43" s="29">
        <f>A3</f>
        <v>0</v>
      </c>
      <c r="K43" s="30">
        <f>C3</f>
        <v>0</v>
      </c>
      <c r="L43" s="31">
        <f t="shared" si="0"/>
        <v>0</v>
      </c>
      <c r="M43" s="31">
        <f t="shared" si="1"/>
        <v>0</v>
      </c>
      <c r="N43" s="65" t="s">
        <v>14</v>
      </c>
      <c r="O43" s="66" t="s">
        <v>54</v>
      </c>
      <c r="P43" s="65" t="s">
        <v>14</v>
      </c>
      <c r="Q43" s="66" t="s">
        <v>54</v>
      </c>
    </row>
    <row r="44" spans="1:17">
      <c r="A44" s="27">
        <v>38</v>
      </c>
      <c r="B44" s="28" t="s">
        <v>10</v>
      </c>
      <c r="C44" s="55" t="s">
        <v>70</v>
      </c>
      <c r="D44" s="55" t="s">
        <v>70</v>
      </c>
      <c r="E44" s="67">
        <v>300</v>
      </c>
      <c r="F44" s="68" t="s">
        <v>73</v>
      </c>
      <c r="G44" s="68" t="s">
        <v>75</v>
      </c>
      <c r="H44" s="66">
        <v>260</v>
      </c>
      <c r="I44" s="65" t="s">
        <v>18</v>
      </c>
      <c r="J44" s="29">
        <f>A3</f>
        <v>0</v>
      </c>
      <c r="K44" s="30">
        <f>C3</f>
        <v>0</v>
      </c>
      <c r="L44" s="31">
        <f t="shared" si="0"/>
        <v>0</v>
      </c>
      <c r="M44" s="31">
        <f t="shared" si="1"/>
        <v>0</v>
      </c>
      <c r="N44" s="65" t="s">
        <v>14</v>
      </c>
      <c r="O44" s="66" t="s">
        <v>54</v>
      </c>
      <c r="P44" s="65" t="s">
        <v>14</v>
      </c>
      <c r="Q44" s="66" t="s">
        <v>54</v>
      </c>
    </row>
    <row r="45" spans="1:17">
      <c r="A45" s="27">
        <v>39</v>
      </c>
      <c r="B45" s="28" t="s">
        <v>10</v>
      </c>
      <c r="C45" s="60" t="s">
        <v>124</v>
      </c>
      <c r="D45" s="68" t="s">
        <v>76</v>
      </c>
      <c r="E45" s="68">
        <v>250</v>
      </c>
      <c r="F45" s="68" t="s">
        <v>77</v>
      </c>
      <c r="G45" s="67" t="s">
        <v>78</v>
      </c>
      <c r="H45" s="66">
        <v>12.9</v>
      </c>
      <c r="I45" s="65" t="s">
        <v>79</v>
      </c>
      <c r="J45" s="29">
        <f>A3</f>
        <v>0</v>
      </c>
      <c r="K45" s="30">
        <f>C3</f>
        <v>0</v>
      </c>
      <c r="L45" s="31">
        <f t="shared" si="0"/>
        <v>0</v>
      </c>
      <c r="M45" s="31">
        <f t="shared" si="1"/>
        <v>0</v>
      </c>
      <c r="N45" s="65" t="s">
        <v>14</v>
      </c>
      <c r="O45" s="66" t="s">
        <v>15</v>
      </c>
      <c r="P45" s="65" t="s">
        <v>14</v>
      </c>
      <c r="Q45" s="66" t="s">
        <v>15</v>
      </c>
    </row>
    <row r="46" spans="1:17">
      <c r="A46" s="27">
        <v>40</v>
      </c>
      <c r="B46" s="28" t="s">
        <v>10</v>
      </c>
      <c r="C46" s="60" t="s">
        <v>125</v>
      </c>
      <c r="D46" s="55" t="s">
        <v>63</v>
      </c>
      <c r="E46" s="68">
        <v>500</v>
      </c>
      <c r="F46" s="68" t="s">
        <v>66</v>
      </c>
      <c r="G46" s="67" t="s">
        <v>114</v>
      </c>
      <c r="H46" s="62" t="s">
        <v>113</v>
      </c>
      <c r="I46" s="65" t="s">
        <v>79</v>
      </c>
      <c r="J46" s="29">
        <f>A3</f>
        <v>0</v>
      </c>
      <c r="K46" s="30">
        <f>C3</f>
        <v>0</v>
      </c>
      <c r="L46" s="31">
        <f t="shared" si="0"/>
        <v>0</v>
      </c>
      <c r="M46" s="31">
        <f t="shared" si="1"/>
        <v>0</v>
      </c>
      <c r="N46" s="65" t="s">
        <v>14</v>
      </c>
      <c r="O46" s="66" t="s">
        <v>15</v>
      </c>
      <c r="P46" s="65" t="s">
        <v>14</v>
      </c>
      <c r="Q46" s="66" t="s">
        <v>15</v>
      </c>
    </row>
    <row r="47" spans="1:17">
      <c r="A47" s="27">
        <v>41</v>
      </c>
      <c r="B47" s="28" t="s">
        <v>10</v>
      </c>
      <c r="C47" s="63" t="s">
        <v>80</v>
      </c>
      <c r="D47" s="63" t="s">
        <v>80</v>
      </c>
      <c r="E47" s="68">
        <v>500</v>
      </c>
      <c r="F47" s="68" t="s">
        <v>41</v>
      </c>
      <c r="G47" s="67" t="s">
        <v>41</v>
      </c>
      <c r="H47" s="66">
        <v>4</v>
      </c>
      <c r="I47" s="65" t="s">
        <v>81</v>
      </c>
      <c r="J47" s="29">
        <f>A2</f>
        <v>0</v>
      </c>
      <c r="K47" s="30">
        <f>C3</f>
        <v>0</v>
      </c>
      <c r="L47" s="31">
        <f t="shared" si="0"/>
        <v>0</v>
      </c>
      <c r="M47" s="31">
        <f t="shared" si="1"/>
        <v>0</v>
      </c>
      <c r="N47" s="65" t="s">
        <v>14</v>
      </c>
      <c r="O47" s="66" t="s">
        <v>15</v>
      </c>
      <c r="P47" s="65" t="s">
        <v>14</v>
      </c>
      <c r="Q47" s="66" t="s">
        <v>15</v>
      </c>
    </row>
    <row r="48" spans="1:17">
      <c r="A48" s="27">
        <v>42</v>
      </c>
      <c r="B48" s="28" t="s">
        <v>10</v>
      </c>
      <c r="C48" s="63" t="s">
        <v>80</v>
      </c>
      <c r="D48" s="63" t="s">
        <v>80</v>
      </c>
      <c r="E48" s="68">
        <v>500</v>
      </c>
      <c r="F48" s="68" t="s">
        <v>77</v>
      </c>
      <c r="G48" s="67" t="s">
        <v>82</v>
      </c>
      <c r="H48" s="66">
        <v>13.4</v>
      </c>
      <c r="I48" s="65" t="s">
        <v>79</v>
      </c>
      <c r="J48" s="29">
        <f>A3</f>
        <v>0</v>
      </c>
      <c r="K48" s="30">
        <f>C3</f>
        <v>0</v>
      </c>
      <c r="L48" s="31">
        <f t="shared" si="0"/>
        <v>0</v>
      </c>
      <c r="M48" s="31">
        <f t="shared" si="1"/>
        <v>0</v>
      </c>
      <c r="N48" s="65" t="s">
        <v>14</v>
      </c>
      <c r="O48" s="66" t="s">
        <v>15</v>
      </c>
      <c r="P48" s="65" t="s">
        <v>14</v>
      </c>
      <c r="Q48" s="66" t="s">
        <v>15</v>
      </c>
    </row>
    <row r="49" spans="1:17">
      <c r="A49" s="27">
        <v>43</v>
      </c>
      <c r="B49" s="28" t="s">
        <v>10</v>
      </c>
      <c r="C49" s="63" t="s">
        <v>83</v>
      </c>
      <c r="D49" s="63" t="s">
        <v>83</v>
      </c>
      <c r="E49" s="68">
        <v>500</v>
      </c>
      <c r="F49" s="68" t="s">
        <v>84</v>
      </c>
      <c r="G49" s="67" t="s">
        <v>85</v>
      </c>
      <c r="H49" s="66">
        <v>9.8000000000000007</v>
      </c>
      <c r="I49" s="65" t="s">
        <v>81</v>
      </c>
      <c r="J49" s="29">
        <f>A2</f>
        <v>0</v>
      </c>
      <c r="K49" s="30">
        <f>C3</f>
        <v>0</v>
      </c>
      <c r="L49" s="31">
        <f t="shared" si="0"/>
        <v>0</v>
      </c>
      <c r="M49" s="31">
        <f t="shared" si="1"/>
        <v>0</v>
      </c>
      <c r="N49" s="65" t="s">
        <v>14</v>
      </c>
      <c r="O49" s="66" t="s">
        <v>15</v>
      </c>
      <c r="P49" s="65" t="s">
        <v>14</v>
      </c>
      <c r="Q49" s="66" t="s">
        <v>15</v>
      </c>
    </row>
    <row r="50" spans="1:17">
      <c r="A50" s="27">
        <v>44</v>
      </c>
      <c r="B50" s="28" t="s">
        <v>10</v>
      </c>
      <c r="C50" s="63" t="s">
        <v>130</v>
      </c>
      <c r="D50" s="63" t="s">
        <v>131</v>
      </c>
      <c r="E50" s="68">
        <v>1000</v>
      </c>
      <c r="F50" s="68" t="s">
        <v>41</v>
      </c>
      <c r="G50" s="67" t="s">
        <v>41</v>
      </c>
      <c r="H50" s="66">
        <v>4</v>
      </c>
      <c r="I50" s="65" t="s">
        <v>81</v>
      </c>
      <c r="J50" s="29">
        <f>A2</f>
        <v>0</v>
      </c>
      <c r="K50" s="30">
        <f>C3</f>
        <v>0</v>
      </c>
      <c r="L50" s="31">
        <f t="shared" si="0"/>
        <v>0</v>
      </c>
      <c r="M50" s="31">
        <f t="shared" si="1"/>
        <v>0</v>
      </c>
      <c r="N50" s="65" t="s">
        <v>14</v>
      </c>
      <c r="O50" s="66" t="s">
        <v>15</v>
      </c>
      <c r="P50" s="65" t="s">
        <v>14</v>
      </c>
      <c r="Q50" s="66" t="s">
        <v>15</v>
      </c>
    </row>
    <row r="51" spans="1:17">
      <c r="A51" s="27">
        <v>45</v>
      </c>
      <c r="B51" s="28" t="s">
        <v>10</v>
      </c>
      <c r="C51" s="69" t="s">
        <v>146</v>
      </c>
      <c r="D51" s="69" t="s">
        <v>147</v>
      </c>
      <c r="E51" s="70">
        <v>700</v>
      </c>
      <c r="F51" s="71" t="s">
        <v>84</v>
      </c>
      <c r="G51" s="72" t="s">
        <v>85</v>
      </c>
      <c r="H51" s="73">
        <v>8</v>
      </c>
      <c r="I51" s="74" t="s">
        <v>81</v>
      </c>
      <c r="J51" s="29">
        <f>A2</f>
        <v>0</v>
      </c>
      <c r="K51" s="30">
        <f>C3</f>
        <v>0</v>
      </c>
      <c r="L51" s="31">
        <f t="shared" si="0"/>
        <v>0</v>
      </c>
      <c r="M51" s="31">
        <f t="shared" si="1"/>
        <v>0</v>
      </c>
      <c r="N51" s="65" t="s">
        <v>14</v>
      </c>
      <c r="O51" s="75" t="s">
        <v>15</v>
      </c>
      <c r="P51" s="65" t="s">
        <v>14</v>
      </c>
      <c r="Q51" s="75" t="s">
        <v>15</v>
      </c>
    </row>
    <row r="52" spans="1:17">
      <c r="A52" s="27">
        <v>46</v>
      </c>
      <c r="B52" s="28" t="s">
        <v>10</v>
      </c>
      <c r="C52" s="69" t="s">
        <v>146</v>
      </c>
      <c r="D52" s="69" t="s">
        <v>147</v>
      </c>
      <c r="E52" s="70">
        <v>700</v>
      </c>
      <c r="F52" s="71" t="s">
        <v>148</v>
      </c>
      <c r="G52" s="72" t="s">
        <v>149</v>
      </c>
      <c r="H52" s="73">
        <v>2.5</v>
      </c>
      <c r="I52" s="74" t="s">
        <v>81</v>
      </c>
      <c r="J52" s="29">
        <f>A2</f>
        <v>0</v>
      </c>
      <c r="K52" s="30">
        <f>C3</f>
        <v>0</v>
      </c>
      <c r="L52" s="31">
        <f t="shared" si="0"/>
        <v>0</v>
      </c>
      <c r="M52" s="31">
        <f t="shared" si="1"/>
        <v>0</v>
      </c>
      <c r="N52" s="65" t="s">
        <v>14</v>
      </c>
      <c r="O52" s="75" t="s">
        <v>15</v>
      </c>
      <c r="P52" s="65" t="s">
        <v>14</v>
      </c>
      <c r="Q52" s="75" t="s">
        <v>15</v>
      </c>
    </row>
    <row r="53" spans="1:17">
      <c r="A53" s="27">
        <v>47</v>
      </c>
      <c r="B53" s="28" t="s">
        <v>10</v>
      </c>
      <c r="C53" s="69" t="s">
        <v>146</v>
      </c>
      <c r="D53" s="69" t="s">
        <v>147</v>
      </c>
      <c r="E53" s="70">
        <v>700</v>
      </c>
      <c r="F53" s="71" t="s">
        <v>150</v>
      </c>
      <c r="G53" s="72" t="s">
        <v>149</v>
      </c>
      <c r="H53" s="73">
        <v>3.5</v>
      </c>
      <c r="I53" s="74" t="s">
        <v>81</v>
      </c>
      <c r="J53" s="29">
        <f>A2</f>
        <v>0</v>
      </c>
      <c r="K53" s="30">
        <f>C3</f>
        <v>0</v>
      </c>
      <c r="L53" s="31">
        <f t="shared" si="0"/>
        <v>0</v>
      </c>
      <c r="M53" s="31">
        <f t="shared" si="1"/>
        <v>0</v>
      </c>
      <c r="N53" s="65" t="s">
        <v>14</v>
      </c>
      <c r="O53" s="75" t="s">
        <v>15</v>
      </c>
      <c r="P53" s="65" t="s">
        <v>14</v>
      </c>
      <c r="Q53" s="75" t="s">
        <v>15</v>
      </c>
    </row>
    <row r="54" spans="1:17">
      <c r="A54" s="27">
        <v>48</v>
      </c>
      <c r="B54" s="28" t="s">
        <v>10</v>
      </c>
      <c r="C54" s="63" t="s">
        <v>133</v>
      </c>
      <c r="D54" s="63" t="s">
        <v>134</v>
      </c>
      <c r="E54" s="63">
        <v>1000</v>
      </c>
      <c r="F54" s="76" t="s">
        <v>135</v>
      </c>
      <c r="G54" s="76" t="s">
        <v>136</v>
      </c>
      <c r="H54" s="76">
        <v>31.3</v>
      </c>
      <c r="I54" s="76" t="s">
        <v>79</v>
      </c>
      <c r="J54" s="29">
        <f>A3</f>
        <v>0</v>
      </c>
      <c r="K54" s="30">
        <f>C3</f>
        <v>0</v>
      </c>
      <c r="L54" s="31">
        <f t="shared" si="0"/>
        <v>0</v>
      </c>
      <c r="M54" s="31">
        <f t="shared" si="1"/>
        <v>0</v>
      </c>
      <c r="N54" s="65" t="s">
        <v>14</v>
      </c>
      <c r="O54" s="66" t="s">
        <v>15</v>
      </c>
      <c r="P54" s="65" t="s">
        <v>14</v>
      </c>
      <c r="Q54" s="66" t="s">
        <v>15</v>
      </c>
    </row>
    <row r="55" spans="1:17">
      <c r="A55" s="27">
        <v>49</v>
      </c>
      <c r="B55" s="28" t="s">
        <v>10</v>
      </c>
      <c r="C55" s="63" t="s">
        <v>132</v>
      </c>
      <c r="D55" s="63" t="s">
        <v>131</v>
      </c>
      <c r="E55" s="68">
        <v>1000</v>
      </c>
      <c r="F55" s="68" t="s">
        <v>77</v>
      </c>
      <c r="G55" s="67" t="s">
        <v>82</v>
      </c>
      <c r="H55" s="66">
        <v>14</v>
      </c>
      <c r="I55" s="65" t="s">
        <v>79</v>
      </c>
      <c r="J55" s="29">
        <f>A3</f>
        <v>0</v>
      </c>
      <c r="K55" s="30">
        <f>C3</f>
        <v>0</v>
      </c>
      <c r="L55" s="31">
        <f t="shared" si="0"/>
        <v>0</v>
      </c>
      <c r="M55" s="31">
        <f t="shared" si="1"/>
        <v>0</v>
      </c>
      <c r="N55" s="65" t="s">
        <v>14</v>
      </c>
      <c r="O55" s="66" t="s">
        <v>15</v>
      </c>
      <c r="P55" s="65" t="s">
        <v>14</v>
      </c>
      <c r="Q55" s="66" t="s">
        <v>15</v>
      </c>
    </row>
    <row r="56" spans="1:17">
      <c r="A56" s="27">
        <v>50</v>
      </c>
      <c r="B56" s="28" t="s">
        <v>10</v>
      </c>
      <c r="C56" s="63" t="s">
        <v>133</v>
      </c>
      <c r="D56" s="63" t="s">
        <v>134</v>
      </c>
      <c r="E56" s="68">
        <v>1000</v>
      </c>
      <c r="F56" s="68" t="s">
        <v>84</v>
      </c>
      <c r="G56" s="67" t="s">
        <v>85</v>
      </c>
      <c r="H56" s="66">
        <v>10.5</v>
      </c>
      <c r="I56" s="65" t="s">
        <v>79</v>
      </c>
      <c r="J56" s="29">
        <f>A3</f>
        <v>0</v>
      </c>
      <c r="K56" s="30">
        <f>C3</f>
        <v>0</v>
      </c>
      <c r="L56" s="31">
        <f t="shared" si="0"/>
        <v>0</v>
      </c>
      <c r="M56" s="31">
        <f t="shared" si="1"/>
        <v>0</v>
      </c>
      <c r="N56" s="65" t="s">
        <v>14</v>
      </c>
      <c r="O56" s="66" t="s">
        <v>15</v>
      </c>
      <c r="P56" s="65" t="s">
        <v>14</v>
      </c>
      <c r="Q56" s="66" t="s">
        <v>15</v>
      </c>
    </row>
    <row r="57" spans="1:17">
      <c r="A57" s="27">
        <v>51</v>
      </c>
      <c r="B57" s="28" t="s">
        <v>10</v>
      </c>
      <c r="C57" s="60" t="s">
        <v>127</v>
      </c>
      <c r="D57" s="63" t="s">
        <v>86</v>
      </c>
      <c r="E57" s="67">
        <v>125</v>
      </c>
      <c r="F57" s="68" t="s">
        <v>87</v>
      </c>
      <c r="G57" s="63" t="s">
        <v>88</v>
      </c>
      <c r="H57" s="66">
        <v>5</v>
      </c>
      <c r="I57" s="65" t="s">
        <v>36</v>
      </c>
      <c r="J57" s="29">
        <f>A2</f>
        <v>0</v>
      </c>
      <c r="K57" s="32"/>
      <c r="L57" s="31">
        <f t="shared" si="0"/>
        <v>0</v>
      </c>
      <c r="M57" s="31">
        <f t="shared" si="1"/>
        <v>0</v>
      </c>
      <c r="N57" s="65" t="s">
        <v>14</v>
      </c>
      <c r="O57" s="66" t="s">
        <v>54</v>
      </c>
      <c r="P57" s="65" t="s">
        <v>14</v>
      </c>
      <c r="Q57" s="66" t="s">
        <v>54</v>
      </c>
    </row>
    <row r="58" spans="1:17">
      <c r="A58" s="27">
        <v>52</v>
      </c>
      <c r="B58" s="28" t="s">
        <v>10</v>
      </c>
      <c r="C58" s="60" t="s">
        <v>127</v>
      </c>
      <c r="D58" s="63" t="s">
        <v>86</v>
      </c>
      <c r="E58" s="67">
        <v>250</v>
      </c>
      <c r="F58" s="68" t="s">
        <v>89</v>
      </c>
      <c r="G58" s="63" t="s">
        <v>90</v>
      </c>
      <c r="H58" s="66">
        <v>5</v>
      </c>
      <c r="I58" s="65" t="s">
        <v>36</v>
      </c>
      <c r="J58" s="29">
        <f>A2</f>
        <v>0</v>
      </c>
      <c r="K58" s="32"/>
      <c r="L58" s="31">
        <f t="shared" si="0"/>
        <v>0</v>
      </c>
      <c r="M58" s="31">
        <f t="shared" si="1"/>
        <v>0</v>
      </c>
      <c r="N58" s="65" t="s">
        <v>14</v>
      </c>
      <c r="O58" s="66" t="s">
        <v>54</v>
      </c>
      <c r="P58" s="65" t="s">
        <v>14</v>
      </c>
      <c r="Q58" s="66" t="s">
        <v>54</v>
      </c>
    </row>
    <row r="59" spans="1:17">
      <c r="A59" s="27">
        <v>53</v>
      </c>
      <c r="B59" s="28" t="s">
        <v>10</v>
      </c>
      <c r="C59" s="60" t="s">
        <v>127</v>
      </c>
      <c r="D59" s="63" t="s">
        <v>86</v>
      </c>
      <c r="E59" s="67">
        <v>200</v>
      </c>
      <c r="F59" s="68" t="s">
        <v>87</v>
      </c>
      <c r="G59" s="63" t="s">
        <v>91</v>
      </c>
      <c r="H59" s="66">
        <v>21</v>
      </c>
      <c r="I59" s="65" t="s">
        <v>21</v>
      </c>
      <c r="J59" s="29">
        <f>A3</f>
        <v>0</v>
      </c>
      <c r="K59" s="32"/>
      <c r="L59" s="31">
        <f t="shared" si="0"/>
        <v>0</v>
      </c>
      <c r="M59" s="31">
        <f t="shared" si="1"/>
        <v>0</v>
      </c>
      <c r="N59" s="65" t="s">
        <v>14</v>
      </c>
      <c r="O59" s="66" t="s">
        <v>54</v>
      </c>
      <c r="P59" s="65" t="s">
        <v>14</v>
      </c>
      <c r="Q59" s="66" t="s">
        <v>54</v>
      </c>
    </row>
    <row r="60" spans="1:17">
      <c r="A60" s="27">
        <v>54</v>
      </c>
      <c r="B60" s="28" t="s">
        <v>10</v>
      </c>
      <c r="C60" s="60" t="s">
        <v>127</v>
      </c>
      <c r="D60" s="63" t="s">
        <v>86</v>
      </c>
      <c r="E60" s="67">
        <v>200</v>
      </c>
      <c r="F60" s="68" t="s">
        <v>87</v>
      </c>
      <c r="G60" s="63" t="s">
        <v>91</v>
      </c>
      <c r="H60" s="66">
        <v>20</v>
      </c>
      <c r="I60" s="65" t="s">
        <v>21</v>
      </c>
      <c r="J60" s="29">
        <f>A3</f>
        <v>0</v>
      </c>
      <c r="K60" s="32"/>
      <c r="L60" s="31">
        <f t="shared" si="0"/>
        <v>0</v>
      </c>
      <c r="M60" s="31">
        <f t="shared" si="1"/>
        <v>0</v>
      </c>
      <c r="N60" s="65" t="s">
        <v>14</v>
      </c>
      <c r="O60" s="66" t="s">
        <v>54</v>
      </c>
      <c r="P60" s="65" t="s">
        <v>14</v>
      </c>
      <c r="Q60" s="66" t="s">
        <v>54</v>
      </c>
    </row>
    <row r="61" spans="1:17">
      <c r="A61" s="27">
        <v>55</v>
      </c>
      <c r="B61" s="28" t="s">
        <v>10</v>
      </c>
      <c r="C61" s="63" t="s">
        <v>92</v>
      </c>
      <c r="D61" s="63" t="s">
        <v>92</v>
      </c>
      <c r="E61" s="67">
        <v>500</v>
      </c>
      <c r="F61" s="68" t="s">
        <v>93</v>
      </c>
      <c r="G61" s="63" t="s">
        <v>94</v>
      </c>
      <c r="H61" s="66">
        <v>4.5</v>
      </c>
      <c r="I61" s="65" t="s">
        <v>36</v>
      </c>
      <c r="J61" s="29">
        <f>A2</f>
        <v>0</v>
      </c>
      <c r="K61" s="32"/>
      <c r="L61" s="31">
        <f t="shared" si="0"/>
        <v>0</v>
      </c>
      <c r="M61" s="31">
        <f t="shared" si="1"/>
        <v>0</v>
      </c>
      <c r="N61" s="65" t="s">
        <v>14</v>
      </c>
      <c r="O61" s="66" t="s">
        <v>54</v>
      </c>
      <c r="P61" s="65" t="s">
        <v>14</v>
      </c>
      <c r="Q61" s="66" t="s">
        <v>54</v>
      </c>
    </row>
    <row r="62" spans="1:17">
      <c r="A62" s="27">
        <v>56</v>
      </c>
      <c r="B62" s="28" t="s">
        <v>10</v>
      </c>
      <c r="C62" s="63" t="s">
        <v>92</v>
      </c>
      <c r="D62" s="63" t="s">
        <v>92</v>
      </c>
      <c r="E62" s="67">
        <v>500</v>
      </c>
      <c r="F62" s="68" t="s">
        <v>95</v>
      </c>
      <c r="G62" s="63" t="s">
        <v>91</v>
      </c>
      <c r="H62" s="66">
        <v>3.5</v>
      </c>
      <c r="I62" s="65" t="s">
        <v>36</v>
      </c>
      <c r="J62" s="29">
        <f>A2</f>
        <v>0</v>
      </c>
      <c r="K62" s="32"/>
      <c r="L62" s="31">
        <f t="shared" si="0"/>
        <v>0</v>
      </c>
      <c r="M62" s="31">
        <f t="shared" si="1"/>
        <v>0</v>
      </c>
      <c r="N62" s="65" t="s">
        <v>14</v>
      </c>
      <c r="O62" s="66" t="s">
        <v>54</v>
      </c>
      <c r="P62" s="65" t="s">
        <v>14</v>
      </c>
      <c r="Q62" s="66" t="s">
        <v>54</v>
      </c>
    </row>
    <row r="63" spans="1:17">
      <c r="A63" s="27">
        <v>57</v>
      </c>
      <c r="B63" s="28" t="s">
        <v>10</v>
      </c>
      <c r="C63" s="60" t="s">
        <v>128</v>
      </c>
      <c r="D63" s="63" t="s">
        <v>96</v>
      </c>
      <c r="E63" s="67">
        <v>500</v>
      </c>
      <c r="F63" s="68" t="s">
        <v>97</v>
      </c>
      <c r="G63" s="63" t="s">
        <v>98</v>
      </c>
      <c r="H63" s="66">
        <v>14</v>
      </c>
      <c r="I63" s="65" t="s">
        <v>21</v>
      </c>
      <c r="J63" s="29">
        <f>A3</f>
        <v>0</v>
      </c>
      <c r="K63" s="32"/>
      <c r="L63" s="31">
        <f t="shared" si="0"/>
        <v>0</v>
      </c>
      <c r="M63" s="31">
        <f t="shared" si="1"/>
        <v>0</v>
      </c>
      <c r="N63" s="65" t="s">
        <v>14</v>
      </c>
      <c r="O63" s="66" t="s">
        <v>54</v>
      </c>
      <c r="P63" s="65" t="s">
        <v>14</v>
      </c>
      <c r="Q63" s="66" t="s">
        <v>54</v>
      </c>
    </row>
    <row r="64" spans="1:17">
      <c r="A64" s="27">
        <v>58</v>
      </c>
      <c r="B64" s="28" t="s">
        <v>10</v>
      </c>
      <c r="C64" s="60" t="s">
        <v>129</v>
      </c>
      <c r="D64" s="63" t="s">
        <v>99</v>
      </c>
      <c r="E64" s="67">
        <v>500</v>
      </c>
      <c r="F64" s="68" t="s">
        <v>97</v>
      </c>
      <c r="G64" s="63" t="s">
        <v>98</v>
      </c>
      <c r="H64" s="66">
        <v>14</v>
      </c>
      <c r="I64" s="65" t="s">
        <v>21</v>
      </c>
      <c r="J64" s="29">
        <f>A3</f>
        <v>0</v>
      </c>
      <c r="K64" s="32"/>
      <c r="L64" s="31">
        <f t="shared" si="0"/>
        <v>0</v>
      </c>
      <c r="M64" s="31">
        <f t="shared" si="1"/>
        <v>0</v>
      </c>
      <c r="N64" s="65" t="s">
        <v>14</v>
      </c>
      <c r="O64" s="66" t="s">
        <v>54</v>
      </c>
      <c r="P64" s="65" t="s">
        <v>14</v>
      </c>
      <c r="Q64" s="66" t="s">
        <v>54</v>
      </c>
    </row>
    <row r="65" spans="1:17">
      <c r="A65" s="27">
        <v>59</v>
      </c>
      <c r="B65" s="28" t="s">
        <v>10</v>
      </c>
      <c r="C65" s="60" t="s">
        <v>128</v>
      </c>
      <c r="D65" s="63" t="s">
        <v>100</v>
      </c>
      <c r="E65" s="67">
        <v>500</v>
      </c>
      <c r="F65" s="68" t="s">
        <v>101</v>
      </c>
      <c r="G65" s="63" t="s">
        <v>98</v>
      </c>
      <c r="H65" s="66">
        <v>6</v>
      </c>
      <c r="I65" s="65" t="s">
        <v>36</v>
      </c>
      <c r="J65" s="29">
        <f>A2</f>
        <v>0</v>
      </c>
      <c r="K65" s="32"/>
      <c r="L65" s="31">
        <f t="shared" si="0"/>
        <v>0</v>
      </c>
      <c r="M65" s="31">
        <f t="shared" si="1"/>
        <v>0</v>
      </c>
      <c r="N65" s="65" t="s">
        <v>14</v>
      </c>
      <c r="O65" s="66" t="s">
        <v>54</v>
      </c>
      <c r="P65" s="65" t="s">
        <v>14</v>
      </c>
      <c r="Q65" s="66" t="s">
        <v>54</v>
      </c>
    </row>
    <row r="66" spans="1:17">
      <c r="A66" s="27">
        <v>60</v>
      </c>
      <c r="B66" s="28" t="s">
        <v>10</v>
      </c>
      <c r="C66" s="60" t="s">
        <v>129</v>
      </c>
      <c r="D66" s="63" t="s">
        <v>99</v>
      </c>
      <c r="E66" s="67">
        <v>500</v>
      </c>
      <c r="F66" s="68" t="s">
        <v>101</v>
      </c>
      <c r="G66" s="63" t="s">
        <v>98</v>
      </c>
      <c r="H66" s="66">
        <v>5</v>
      </c>
      <c r="I66" s="65" t="s">
        <v>36</v>
      </c>
      <c r="J66" s="29">
        <f>A2</f>
        <v>0</v>
      </c>
      <c r="K66" s="32"/>
      <c r="L66" s="31">
        <f t="shared" si="0"/>
        <v>0</v>
      </c>
      <c r="M66" s="31">
        <f t="shared" si="1"/>
        <v>0</v>
      </c>
      <c r="N66" s="65" t="s">
        <v>14</v>
      </c>
      <c r="O66" s="66" t="s">
        <v>54</v>
      </c>
      <c r="P66" s="65" t="s">
        <v>14</v>
      </c>
      <c r="Q66" s="66" t="s">
        <v>54</v>
      </c>
    </row>
    <row r="67" spans="1:17">
      <c r="A67" s="27">
        <v>61</v>
      </c>
      <c r="B67" s="28" t="s">
        <v>10</v>
      </c>
      <c r="C67" s="60" t="s">
        <v>128</v>
      </c>
      <c r="D67" s="63" t="s">
        <v>100</v>
      </c>
      <c r="E67" s="67">
        <v>500</v>
      </c>
      <c r="F67" s="68" t="s">
        <v>102</v>
      </c>
      <c r="G67" s="63" t="s">
        <v>103</v>
      </c>
      <c r="H67" s="66">
        <v>4</v>
      </c>
      <c r="I67" s="65" t="s">
        <v>36</v>
      </c>
      <c r="J67" s="29">
        <f>A2</f>
        <v>0</v>
      </c>
      <c r="K67" s="32"/>
      <c r="L67" s="31">
        <f t="shared" si="0"/>
        <v>0</v>
      </c>
      <c r="M67" s="31">
        <f t="shared" si="1"/>
        <v>0</v>
      </c>
      <c r="N67" s="65" t="s">
        <v>14</v>
      </c>
      <c r="O67" s="66" t="s">
        <v>54</v>
      </c>
      <c r="P67" s="65" t="s">
        <v>14</v>
      </c>
      <c r="Q67" s="66" t="s">
        <v>54</v>
      </c>
    </row>
    <row r="68" spans="1:17">
      <c r="A68" s="27">
        <v>62</v>
      </c>
      <c r="B68" s="28" t="s">
        <v>10</v>
      </c>
      <c r="C68" s="60" t="s">
        <v>129</v>
      </c>
      <c r="D68" s="63" t="s">
        <v>99</v>
      </c>
      <c r="E68" s="67">
        <v>500</v>
      </c>
      <c r="F68" s="68" t="s">
        <v>102</v>
      </c>
      <c r="G68" s="63" t="s">
        <v>103</v>
      </c>
      <c r="H68" s="66">
        <v>4</v>
      </c>
      <c r="I68" s="65" t="s">
        <v>36</v>
      </c>
      <c r="J68" s="29">
        <f>A2</f>
        <v>0</v>
      </c>
      <c r="K68" s="32"/>
      <c r="L68" s="31">
        <f t="shared" si="0"/>
        <v>0</v>
      </c>
      <c r="M68" s="31">
        <f t="shared" si="1"/>
        <v>0</v>
      </c>
      <c r="N68" s="65" t="s">
        <v>14</v>
      </c>
      <c r="O68" s="66" t="s">
        <v>54</v>
      </c>
      <c r="P68" s="65" t="s">
        <v>14</v>
      </c>
      <c r="Q68" s="66" t="s">
        <v>54</v>
      </c>
    </row>
    <row r="69" spans="1:17">
      <c r="A69" s="27">
        <v>63</v>
      </c>
      <c r="B69" s="28" t="s">
        <v>10</v>
      </c>
      <c r="C69" s="60" t="s">
        <v>128</v>
      </c>
      <c r="D69" s="63" t="s">
        <v>100</v>
      </c>
      <c r="E69" s="67">
        <v>500</v>
      </c>
      <c r="F69" s="68" t="s">
        <v>104</v>
      </c>
      <c r="G69" s="63" t="s">
        <v>105</v>
      </c>
      <c r="H69" s="66">
        <v>3</v>
      </c>
      <c r="I69" s="65" t="s">
        <v>36</v>
      </c>
      <c r="J69" s="29">
        <f>A2</f>
        <v>0</v>
      </c>
      <c r="K69" s="32"/>
      <c r="L69" s="31">
        <f t="shared" si="0"/>
        <v>0</v>
      </c>
      <c r="M69" s="31">
        <f t="shared" si="1"/>
        <v>0</v>
      </c>
      <c r="N69" s="65" t="s">
        <v>14</v>
      </c>
      <c r="O69" s="66" t="s">
        <v>54</v>
      </c>
      <c r="P69" s="65" t="s">
        <v>14</v>
      </c>
      <c r="Q69" s="66" t="s">
        <v>54</v>
      </c>
    </row>
    <row r="70" spans="1:17">
      <c r="A70" s="27">
        <v>64</v>
      </c>
      <c r="B70" s="28" t="s">
        <v>10</v>
      </c>
      <c r="C70" s="60" t="s">
        <v>129</v>
      </c>
      <c r="D70" s="63" t="s">
        <v>99</v>
      </c>
      <c r="E70" s="67">
        <v>500</v>
      </c>
      <c r="F70" s="68" t="s">
        <v>104</v>
      </c>
      <c r="G70" s="63" t="s">
        <v>105</v>
      </c>
      <c r="H70" s="66">
        <v>3</v>
      </c>
      <c r="I70" s="65" t="s">
        <v>36</v>
      </c>
      <c r="J70" s="29">
        <f>A2</f>
        <v>0</v>
      </c>
      <c r="K70" s="32"/>
      <c r="L70" s="31">
        <f t="shared" si="0"/>
        <v>0</v>
      </c>
      <c r="M70" s="31">
        <f t="shared" si="1"/>
        <v>0</v>
      </c>
      <c r="N70" s="65" t="s">
        <v>14</v>
      </c>
      <c r="O70" s="66" t="s">
        <v>54</v>
      </c>
      <c r="P70" s="65" t="s">
        <v>14</v>
      </c>
      <c r="Q70" s="66" t="s">
        <v>54</v>
      </c>
    </row>
    <row r="71" spans="1:17">
      <c r="A71" s="27">
        <v>65</v>
      </c>
      <c r="B71" s="28" t="s">
        <v>10</v>
      </c>
      <c r="C71" s="60" t="s">
        <v>128</v>
      </c>
      <c r="D71" s="63" t="s">
        <v>100</v>
      </c>
      <c r="E71" s="67">
        <v>500</v>
      </c>
      <c r="F71" s="68" t="s">
        <v>106</v>
      </c>
      <c r="G71" s="63" t="s">
        <v>107</v>
      </c>
      <c r="H71" s="66">
        <v>2.5</v>
      </c>
      <c r="I71" s="65" t="s">
        <v>36</v>
      </c>
      <c r="J71" s="29">
        <f>A2</f>
        <v>0</v>
      </c>
      <c r="K71" s="32"/>
      <c r="L71" s="31">
        <f t="shared" si="0"/>
        <v>0</v>
      </c>
      <c r="M71" s="31">
        <f t="shared" si="1"/>
        <v>0</v>
      </c>
      <c r="N71" s="65" t="s">
        <v>14</v>
      </c>
      <c r="O71" s="66" t="s">
        <v>54</v>
      </c>
      <c r="P71" s="65" t="s">
        <v>14</v>
      </c>
      <c r="Q71" s="66" t="s">
        <v>54</v>
      </c>
    </row>
    <row r="72" spans="1:17">
      <c r="A72" s="27">
        <v>66</v>
      </c>
      <c r="B72" s="28" t="s">
        <v>10</v>
      </c>
      <c r="C72" s="60" t="s">
        <v>129</v>
      </c>
      <c r="D72" s="63" t="s">
        <v>108</v>
      </c>
      <c r="E72" s="67">
        <v>500</v>
      </c>
      <c r="F72" s="68" t="s">
        <v>106</v>
      </c>
      <c r="G72" s="63" t="s">
        <v>107</v>
      </c>
      <c r="H72" s="66">
        <v>2.5</v>
      </c>
      <c r="I72" s="65" t="s">
        <v>36</v>
      </c>
      <c r="J72" s="29">
        <f>A2</f>
        <v>0</v>
      </c>
      <c r="K72" s="32"/>
      <c r="L72" s="34">
        <f>J72+K72</f>
        <v>0</v>
      </c>
      <c r="M72" s="34">
        <f>L72*2</f>
        <v>0</v>
      </c>
      <c r="N72" s="65" t="s">
        <v>14</v>
      </c>
      <c r="O72" s="66" t="s">
        <v>54</v>
      </c>
      <c r="P72" s="65" t="s">
        <v>14</v>
      </c>
      <c r="Q72" s="66" t="s">
        <v>54</v>
      </c>
    </row>
    <row r="73" spans="1:17" ht="102">
      <c r="A73" s="10"/>
      <c r="B73" s="35"/>
      <c r="C73" s="36"/>
      <c r="D73" s="83" t="s">
        <v>172</v>
      </c>
      <c r="E73" s="83"/>
      <c r="F73" s="83"/>
      <c r="G73" s="37"/>
      <c r="H73" s="38"/>
      <c r="L73" s="39" t="s">
        <v>190</v>
      </c>
      <c r="M73" s="40">
        <f>SUM(M7:M72)</f>
        <v>0</v>
      </c>
      <c r="N73" s="35"/>
      <c r="O73" s="38"/>
      <c r="P73" s="35"/>
      <c r="Q73" s="38"/>
    </row>
    <row r="74" spans="1:17" ht="18.75">
      <c r="A74" s="10"/>
      <c r="C74" s="2" t="s">
        <v>152</v>
      </c>
      <c r="D74" s="2" t="s">
        <v>153</v>
      </c>
      <c r="E74" s="2" t="s">
        <v>154</v>
      </c>
      <c r="F74" s="2" t="s">
        <v>155</v>
      </c>
      <c r="G74" s="2" t="s">
        <v>156</v>
      </c>
      <c r="H74" s="2" t="s">
        <v>157</v>
      </c>
      <c r="I74" s="2" t="s">
        <v>158</v>
      </c>
      <c r="J74" s="2" t="s">
        <v>159</v>
      </c>
      <c r="L74" s="41" t="s">
        <v>173</v>
      </c>
      <c r="M74" s="42">
        <v>0.23</v>
      </c>
      <c r="N74" s="35"/>
      <c r="O74" s="38"/>
      <c r="P74" s="35"/>
      <c r="Q74" s="38"/>
    </row>
    <row r="75" spans="1:17" ht="38.25">
      <c r="A75" s="10"/>
      <c r="B75" s="11"/>
      <c r="C75" s="9" t="s">
        <v>174</v>
      </c>
      <c r="D75" s="9" t="s">
        <v>175</v>
      </c>
      <c r="E75" s="9" t="s">
        <v>176</v>
      </c>
      <c r="F75" s="9" t="s">
        <v>177</v>
      </c>
      <c r="G75" s="9" t="s">
        <v>178</v>
      </c>
      <c r="H75" s="9" t="s">
        <v>179</v>
      </c>
      <c r="I75" s="9" t="s">
        <v>180</v>
      </c>
      <c r="J75" s="9" t="s">
        <v>181</v>
      </c>
      <c r="L75" s="41" t="s">
        <v>182</v>
      </c>
      <c r="M75" s="43">
        <f>M74*M73</f>
        <v>0</v>
      </c>
      <c r="N75" s="35"/>
      <c r="O75" s="38"/>
      <c r="P75" s="35"/>
      <c r="Q75" s="38"/>
    </row>
    <row r="76" spans="1:17">
      <c r="A76" s="10"/>
      <c r="B76" s="11"/>
      <c r="C76" s="3" t="s">
        <v>13</v>
      </c>
      <c r="D76" s="77" t="s">
        <v>109</v>
      </c>
      <c r="E76" s="3">
        <v>4</v>
      </c>
      <c r="F76" s="78"/>
      <c r="G76" s="44">
        <v>0.23</v>
      </c>
      <c r="H76" s="31">
        <f>F76*G76+F76</f>
        <v>0</v>
      </c>
      <c r="I76" s="31">
        <f>E76*F76</f>
        <v>0</v>
      </c>
      <c r="J76" s="45">
        <f>E76*H76</f>
        <v>0</v>
      </c>
      <c r="L76" s="84" t="s">
        <v>189</v>
      </c>
      <c r="M76" s="85">
        <f>M75+M73</f>
        <v>0</v>
      </c>
      <c r="N76" s="35"/>
      <c r="O76" s="38"/>
      <c r="P76" s="35"/>
      <c r="Q76" s="38"/>
    </row>
    <row r="77" spans="1:17" ht="33">
      <c r="A77" s="10"/>
      <c r="B77" s="11"/>
      <c r="C77" s="3" t="s">
        <v>21</v>
      </c>
      <c r="D77" s="77" t="s">
        <v>110</v>
      </c>
      <c r="E77" s="3">
        <v>4</v>
      </c>
      <c r="F77" s="78"/>
      <c r="G77" s="44">
        <v>0.23</v>
      </c>
      <c r="H77" s="31">
        <f>F77*G77+F77</f>
        <v>0</v>
      </c>
      <c r="I77" s="31">
        <f>E77*F77</f>
        <v>0</v>
      </c>
      <c r="J77" s="45">
        <f>E77*H77</f>
        <v>0</v>
      </c>
      <c r="L77" s="84"/>
      <c r="M77" s="85"/>
      <c r="N77" s="35"/>
      <c r="O77" s="38"/>
      <c r="P77" s="35"/>
      <c r="Q77" s="38"/>
    </row>
    <row r="78" spans="1:17">
      <c r="B78" s="11"/>
      <c r="C78" s="3" t="s">
        <v>36</v>
      </c>
      <c r="D78" s="77" t="s">
        <v>111</v>
      </c>
      <c r="E78" s="3">
        <v>4</v>
      </c>
      <c r="F78" s="78"/>
      <c r="G78" s="44">
        <v>0.23</v>
      </c>
      <c r="H78" s="31">
        <f>F78*G78+F78</f>
        <v>0</v>
      </c>
      <c r="I78" s="31">
        <f>E78*F78</f>
        <v>0</v>
      </c>
      <c r="J78" s="45">
        <f>E78*H78</f>
        <v>0</v>
      </c>
      <c r="L78" s="84"/>
      <c r="M78" s="85"/>
    </row>
    <row r="79" spans="1:17">
      <c r="B79" s="11"/>
      <c r="C79" s="3" t="s">
        <v>112</v>
      </c>
      <c r="D79" s="77" t="s">
        <v>183</v>
      </c>
      <c r="E79" s="3">
        <v>8</v>
      </c>
      <c r="F79" s="79"/>
      <c r="G79" s="44">
        <v>0.23</v>
      </c>
      <c r="H79" s="31">
        <f>F79*G79+F79</f>
        <v>0</v>
      </c>
      <c r="I79" s="31">
        <f>E79*F79</f>
        <v>0</v>
      </c>
      <c r="J79" s="45">
        <f>E79*H79</f>
        <v>0</v>
      </c>
      <c r="L79" s="84"/>
      <c r="M79" s="85"/>
    </row>
    <row r="80" spans="1:17">
      <c r="A80" s="11"/>
      <c r="B80" s="11"/>
      <c r="C80" s="4"/>
      <c r="D80" s="5"/>
      <c r="E80" s="4"/>
      <c r="F80" s="46"/>
      <c r="G80" s="47"/>
      <c r="H80" s="48"/>
      <c r="I80" s="88">
        <f>SUM(I76:I79)</f>
        <v>0</v>
      </c>
      <c r="J80" s="88">
        <f>SUM(J76:J79)</f>
        <v>0</v>
      </c>
      <c r="L80" s="84"/>
      <c r="M80" s="85"/>
    </row>
    <row r="81" spans="1:15">
      <c r="A81" s="4"/>
      <c r="B81" s="11"/>
      <c r="I81" s="89"/>
      <c r="J81" s="89"/>
      <c r="L81" s="84"/>
      <c r="M81" s="85"/>
    </row>
    <row r="82" spans="1:15">
      <c r="A82" s="4"/>
      <c r="G82" s="6"/>
      <c r="H82" s="6"/>
      <c r="I82" s="90"/>
      <c r="J82" s="90"/>
      <c r="L82" s="84"/>
      <c r="M82" s="85"/>
    </row>
    <row r="83" spans="1:15">
      <c r="A83" s="4"/>
      <c r="B83" s="86"/>
      <c r="C83" s="86"/>
      <c r="D83" s="86"/>
      <c r="G83" s="6"/>
      <c r="H83" s="6"/>
      <c r="I83" s="87" t="s">
        <v>184</v>
      </c>
      <c r="J83" s="87" t="s">
        <v>189</v>
      </c>
    </row>
    <row r="84" spans="1:15">
      <c r="A84" s="4"/>
      <c r="B84" s="4"/>
      <c r="C84" s="10"/>
      <c r="D84" s="50"/>
      <c r="G84" s="6"/>
      <c r="H84" s="6"/>
      <c r="I84" s="87"/>
      <c r="J84" s="87"/>
      <c r="L84" s="51"/>
      <c r="M84" s="51"/>
    </row>
    <row r="85" spans="1:15">
      <c r="A85" s="4"/>
      <c r="B85" s="4"/>
      <c r="C85" s="10"/>
      <c r="D85" s="50"/>
      <c r="I85" s="87"/>
      <c r="J85" s="87"/>
    </row>
    <row r="86" spans="1:15">
      <c r="B86" s="4"/>
      <c r="C86" s="81"/>
      <c r="D86" s="81"/>
      <c r="I86" s="87"/>
      <c r="J86" s="87"/>
    </row>
    <row r="87" spans="1:15">
      <c r="B87" s="4"/>
      <c r="C87" s="81"/>
      <c r="D87" s="81"/>
      <c r="E87" s="81"/>
      <c r="I87" s="87"/>
      <c r="J87" s="87"/>
    </row>
    <row r="88" spans="1:15" ht="48.75" customHeight="1">
      <c r="B88" s="4"/>
      <c r="C88" s="81"/>
      <c r="D88" s="81"/>
      <c r="I88" s="87"/>
      <c r="J88" s="87"/>
    </row>
    <row r="89" spans="1:15">
      <c r="I89" s="52"/>
      <c r="J89" s="52"/>
    </row>
    <row r="90" spans="1:15">
      <c r="B90" s="11" t="s">
        <v>185</v>
      </c>
    </row>
    <row r="91" spans="1:15">
      <c r="B91" s="11" t="s">
        <v>186</v>
      </c>
      <c r="L91" s="82"/>
      <c r="M91" s="82"/>
      <c r="N91" s="82"/>
      <c r="O91" s="82"/>
    </row>
    <row r="92" spans="1:15">
      <c r="L92" s="82"/>
      <c r="M92" s="82"/>
      <c r="N92" s="82"/>
      <c r="O92" s="82"/>
    </row>
  </sheetData>
  <mergeCells count="18">
    <mergeCell ref="B1:E2"/>
    <mergeCell ref="A5:I5"/>
    <mergeCell ref="N5:O5"/>
    <mergeCell ref="P5:Q5"/>
    <mergeCell ref="F3:I3"/>
    <mergeCell ref="C88:D88"/>
    <mergeCell ref="L91:O91"/>
    <mergeCell ref="L92:O92"/>
    <mergeCell ref="D73:F73"/>
    <mergeCell ref="L76:L82"/>
    <mergeCell ref="M76:M82"/>
    <mergeCell ref="B83:D83"/>
    <mergeCell ref="I83:I88"/>
    <mergeCell ref="J83:J88"/>
    <mergeCell ref="C86:D86"/>
    <mergeCell ref="C87:E87"/>
    <mergeCell ref="I80:I82"/>
    <mergeCell ref="J80:J82"/>
  </mergeCells>
  <dataValidations count="2">
    <dataValidation type="list" allowBlank="1" showInputMessage="1" showErrorMessage="1" sqref="P73:P77 JJ7:JJ77 TF7:TF77 ADB7:ADB77 AMX7:AMX77 AWT7:AWT77 BGP7:BGP77 BQL7:BQL77 CAH7:CAH77 CKD7:CKD77 CTZ7:CTZ77 DDV7:DDV77 DNR7:DNR77 DXN7:DXN77 EHJ7:EHJ77 ERF7:ERF77 FBB7:FBB77 FKX7:FKX77 FUT7:FUT77 GEP7:GEP77 GOL7:GOL77 GYH7:GYH77 HID7:HID77 HRZ7:HRZ77 IBV7:IBV77 ILR7:ILR77 IVN7:IVN77 JFJ7:JFJ77 JPF7:JPF77 JZB7:JZB77 KIX7:KIX77 KST7:KST77 LCP7:LCP77 LML7:LML77 LWH7:LWH77 MGD7:MGD77 MPZ7:MPZ77 MZV7:MZV77 NJR7:NJR77 NTN7:NTN77 ODJ7:ODJ77 ONF7:ONF77 OXB7:OXB77 PGX7:PGX77 PQT7:PQT77 QAP7:QAP77 QKL7:QKL77 QUH7:QUH77 RED7:RED77 RNZ7:RNZ77 RXV7:RXV77 SHR7:SHR77 SRN7:SRN77 TBJ7:TBJ77 TLF7:TLF77 TVB7:TVB77 UEX7:UEX77 UOT7:UOT77 UYP7:UYP77 VIL7:VIL77 VSH7:VSH77 WCD7:WCD77 WLZ7:WLZ77 WVV7:WVV77 N65542:N65612 JJ65542:JJ65612 TF65542:TF65612 ADB65542:ADB65612 AMX65542:AMX65612 AWT65542:AWT65612 BGP65542:BGP65612 BQL65542:BQL65612 CAH65542:CAH65612 CKD65542:CKD65612 CTZ65542:CTZ65612 DDV65542:DDV65612 DNR65542:DNR65612 DXN65542:DXN65612 EHJ65542:EHJ65612 ERF65542:ERF65612 FBB65542:FBB65612 FKX65542:FKX65612 FUT65542:FUT65612 GEP65542:GEP65612 GOL65542:GOL65612 GYH65542:GYH65612 HID65542:HID65612 HRZ65542:HRZ65612 IBV65542:IBV65612 ILR65542:ILR65612 IVN65542:IVN65612 JFJ65542:JFJ65612 JPF65542:JPF65612 JZB65542:JZB65612 KIX65542:KIX65612 KST65542:KST65612 LCP65542:LCP65612 LML65542:LML65612 LWH65542:LWH65612 MGD65542:MGD65612 MPZ65542:MPZ65612 MZV65542:MZV65612 NJR65542:NJR65612 NTN65542:NTN65612 ODJ65542:ODJ65612 ONF65542:ONF65612 OXB65542:OXB65612 PGX65542:PGX65612 PQT65542:PQT65612 QAP65542:QAP65612 QKL65542:QKL65612 QUH65542:QUH65612 RED65542:RED65612 RNZ65542:RNZ65612 RXV65542:RXV65612 SHR65542:SHR65612 SRN65542:SRN65612 TBJ65542:TBJ65612 TLF65542:TLF65612 TVB65542:TVB65612 UEX65542:UEX65612 UOT65542:UOT65612 UYP65542:UYP65612 VIL65542:VIL65612 VSH65542:VSH65612 WCD65542:WCD65612 WLZ65542:WLZ65612 WVV65542:WVV65612 N131078:N131148 JJ131078:JJ131148 TF131078:TF131148 ADB131078:ADB131148 AMX131078:AMX131148 AWT131078:AWT131148 BGP131078:BGP131148 BQL131078:BQL131148 CAH131078:CAH131148 CKD131078:CKD131148 CTZ131078:CTZ131148 DDV131078:DDV131148 DNR131078:DNR131148 DXN131078:DXN131148 EHJ131078:EHJ131148 ERF131078:ERF131148 FBB131078:FBB131148 FKX131078:FKX131148 FUT131078:FUT131148 GEP131078:GEP131148 GOL131078:GOL131148 GYH131078:GYH131148 HID131078:HID131148 HRZ131078:HRZ131148 IBV131078:IBV131148 ILR131078:ILR131148 IVN131078:IVN131148 JFJ131078:JFJ131148 JPF131078:JPF131148 JZB131078:JZB131148 KIX131078:KIX131148 KST131078:KST131148 LCP131078:LCP131148 LML131078:LML131148 LWH131078:LWH131148 MGD131078:MGD131148 MPZ131078:MPZ131148 MZV131078:MZV131148 NJR131078:NJR131148 NTN131078:NTN131148 ODJ131078:ODJ131148 ONF131078:ONF131148 OXB131078:OXB131148 PGX131078:PGX131148 PQT131078:PQT131148 QAP131078:QAP131148 QKL131078:QKL131148 QUH131078:QUH131148 RED131078:RED131148 RNZ131078:RNZ131148 RXV131078:RXV131148 SHR131078:SHR131148 SRN131078:SRN131148 TBJ131078:TBJ131148 TLF131078:TLF131148 TVB131078:TVB131148 UEX131078:UEX131148 UOT131078:UOT131148 UYP131078:UYP131148 VIL131078:VIL131148 VSH131078:VSH131148 WCD131078:WCD131148 WLZ131078:WLZ131148 WVV131078:WVV131148 N196614:N196684 JJ196614:JJ196684 TF196614:TF196684 ADB196614:ADB196684 AMX196614:AMX196684 AWT196614:AWT196684 BGP196614:BGP196684 BQL196614:BQL196684 CAH196614:CAH196684 CKD196614:CKD196684 CTZ196614:CTZ196684 DDV196614:DDV196684 DNR196614:DNR196684 DXN196614:DXN196684 EHJ196614:EHJ196684 ERF196614:ERF196684 FBB196614:FBB196684 FKX196614:FKX196684 FUT196614:FUT196684 GEP196614:GEP196684 GOL196614:GOL196684 GYH196614:GYH196684 HID196614:HID196684 HRZ196614:HRZ196684 IBV196614:IBV196684 ILR196614:ILR196684 IVN196614:IVN196684 JFJ196614:JFJ196684 JPF196614:JPF196684 JZB196614:JZB196684 KIX196614:KIX196684 KST196614:KST196684 LCP196614:LCP196684 LML196614:LML196684 LWH196614:LWH196684 MGD196614:MGD196684 MPZ196614:MPZ196684 MZV196614:MZV196684 NJR196614:NJR196684 NTN196614:NTN196684 ODJ196614:ODJ196684 ONF196614:ONF196684 OXB196614:OXB196684 PGX196614:PGX196684 PQT196614:PQT196684 QAP196614:QAP196684 QKL196614:QKL196684 QUH196614:QUH196684 RED196614:RED196684 RNZ196614:RNZ196684 RXV196614:RXV196684 SHR196614:SHR196684 SRN196614:SRN196684 TBJ196614:TBJ196684 TLF196614:TLF196684 TVB196614:TVB196684 UEX196614:UEX196684 UOT196614:UOT196684 UYP196614:UYP196684 VIL196614:VIL196684 VSH196614:VSH196684 WCD196614:WCD196684 WLZ196614:WLZ196684 WVV196614:WVV196684 N262150:N262220 JJ262150:JJ262220 TF262150:TF262220 ADB262150:ADB262220 AMX262150:AMX262220 AWT262150:AWT262220 BGP262150:BGP262220 BQL262150:BQL262220 CAH262150:CAH262220 CKD262150:CKD262220 CTZ262150:CTZ262220 DDV262150:DDV262220 DNR262150:DNR262220 DXN262150:DXN262220 EHJ262150:EHJ262220 ERF262150:ERF262220 FBB262150:FBB262220 FKX262150:FKX262220 FUT262150:FUT262220 GEP262150:GEP262220 GOL262150:GOL262220 GYH262150:GYH262220 HID262150:HID262220 HRZ262150:HRZ262220 IBV262150:IBV262220 ILR262150:ILR262220 IVN262150:IVN262220 JFJ262150:JFJ262220 JPF262150:JPF262220 JZB262150:JZB262220 KIX262150:KIX262220 KST262150:KST262220 LCP262150:LCP262220 LML262150:LML262220 LWH262150:LWH262220 MGD262150:MGD262220 MPZ262150:MPZ262220 MZV262150:MZV262220 NJR262150:NJR262220 NTN262150:NTN262220 ODJ262150:ODJ262220 ONF262150:ONF262220 OXB262150:OXB262220 PGX262150:PGX262220 PQT262150:PQT262220 QAP262150:QAP262220 QKL262150:QKL262220 QUH262150:QUH262220 RED262150:RED262220 RNZ262150:RNZ262220 RXV262150:RXV262220 SHR262150:SHR262220 SRN262150:SRN262220 TBJ262150:TBJ262220 TLF262150:TLF262220 TVB262150:TVB262220 UEX262150:UEX262220 UOT262150:UOT262220 UYP262150:UYP262220 VIL262150:VIL262220 VSH262150:VSH262220 WCD262150:WCD262220 WLZ262150:WLZ262220 WVV262150:WVV262220 N327686:N327756 JJ327686:JJ327756 TF327686:TF327756 ADB327686:ADB327756 AMX327686:AMX327756 AWT327686:AWT327756 BGP327686:BGP327756 BQL327686:BQL327756 CAH327686:CAH327756 CKD327686:CKD327756 CTZ327686:CTZ327756 DDV327686:DDV327756 DNR327686:DNR327756 DXN327686:DXN327756 EHJ327686:EHJ327756 ERF327686:ERF327756 FBB327686:FBB327756 FKX327686:FKX327756 FUT327686:FUT327756 GEP327686:GEP327756 GOL327686:GOL327756 GYH327686:GYH327756 HID327686:HID327756 HRZ327686:HRZ327756 IBV327686:IBV327756 ILR327686:ILR327756 IVN327686:IVN327756 JFJ327686:JFJ327756 JPF327686:JPF327756 JZB327686:JZB327756 KIX327686:KIX327756 KST327686:KST327756 LCP327686:LCP327756 LML327686:LML327756 LWH327686:LWH327756 MGD327686:MGD327756 MPZ327686:MPZ327756 MZV327686:MZV327756 NJR327686:NJR327756 NTN327686:NTN327756 ODJ327686:ODJ327756 ONF327686:ONF327756 OXB327686:OXB327756 PGX327686:PGX327756 PQT327686:PQT327756 QAP327686:QAP327756 QKL327686:QKL327756 QUH327686:QUH327756 RED327686:RED327756 RNZ327686:RNZ327756 RXV327686:RXV327756 SHR327686:SHR327756 SRN327686:SRN327756 TBJ327686:TBJ327756 TLF327686:TLF327756 TVB327686:TVB327756 UEX327686:UEX327756 UOT327686:UOT327756 UYP327686:UYP327756 VIL327686:VIL327756 VSH327686:VSH327756 WCD327686:WCD327756 WLZ327686:WLZ327756 WVV327686:WVV327756 N393222:N393292 JJ393222:JJ393292 TF393222:TF393292 ADB393222:ADB393292 AMX393222:AMX393292 AWT393222:AWT393292 BGP393222:BGP393292 BQL393222:BQL393292 CAH393222:CAH393292 CKD393222:CKD393292 CTZ393222:CTZ393292 DDV393222:DDV393292 DNR393222:DNR393292 DXN393222:DXN393292 EHJ393222:EHJ393292 ERF393222:ERF393292 FBB393222:FBB393292 FKX393222:FKX393292 FUT393222:FUT393292 GEP393222:GEP393292 GOL393222:GOL393292 GYH393222:GYH393292 HID393222:HID393292 HRZ393222:HRZ393292 IBV393222:IBV393292 ILR393222:ILR393292 IVN393222:IVN393292 JFJ393222:JFJ393292 JPF393222:JPF393292 JZB393222:JZB393292 KIX393222:KIX393292 KST393222:KST393292 LCP393222:LCP393292 LML393222:LML393292 LWH393222:LWH393292 MGD393222:MGD393292 MPZ393222:MPZ393292 MZV393222:MZV393292 NJR393222:NJR393292 NTN393222:NTN393292 ODJ393222:ODJ393292 ONF393222:ONF393292 OXB393222:OXB393292 PGX393222:PGX393292 PQT393222:PQT393292 QAP393222:QAP393292 QKL393222:QKL393292 QUH393222:QUH393292 RED393222:RED393292 RNZ393222:RNZ393292 RXV393222:RXV393292 SHR393222:SHR393292 SRN393222:SRN393292 TBJ393222:TBJ393292 TLF393222:TLF393292 TVB393222:TVB393292 UEX393222:UEX393292 UOT393222:UOT393292 UYP393222:UYP393292 VIL393222:VIL393292 VSH393222:VSH393292 WCD393222:WCD393292 WLZ393222:WLZ393292 WVV393222:WVV393292 N458758:N458828 JJ458758:JJ458828 TF458758:TF458828 ADB458758:ADB458828 AMX458758:AMX458828 AWT458758:AWT458828 BGP458758:BGP458828 BQL458758:BQL458828 CAH458758:CAH458828 CKD458758:CKD458828 CTZ458758:CTZ458828 DDV458758:DDV458828 DNR458758:DNR458828 DXN458758:DXN458828 EHJ458758:EHJ458828 ERF458758:ERF458828 FBB458758:FBB458828 FKX458758:FKX458828 FUT458758:FUT458828 GEP458758:GEP458828 GOL458758:GOL458828 GYH458758:GYH458828 HID458758:HID458828 HRZ458758:HRZ458828 IBV458758:IBV458828 ILR458758:ILR458828 IVN458758:IVN458828 JFJ458758:JFJ458828 JPF458758:JPF458828 JZB458758:JZB458828 KIX458758:KIX458828 KST458758:KST458828 LCP458758:LCP458828 LML458758:LML458828 LWH458758:LWH458828 MGD458758:MGD458828 MPZ458758:MPZ458828 MZV458758:MZV458828 NJR458758:NJR458828 NTN458758:NTN458828 ODJ458758:ODJ458828 ONF458758:ONF458828 OXB458758:OXB458828 PGX458758:PGX458828 PQT458758:PQT458828 QAP458758:QAP458828 QKL458758:QKL458828 QUH458758:QUH458828 RED458758:RED458828 RNZ458758:RNZ458828 RXV458758:RXV458828 SHR458758:SHR458828 SRN458758:SRN458828 TBJ458758:TBJ458828 TLF458758:TLF458828 TVB458758:TVB458828 UEX458758:UEX458828 UOT458758:UOT458828 UYP458758:UYP458828 VIL458758:VIL458828 VSH458758:VSH458828 WCD458758:WCD458828 WLZ458758:WLZ458828 WVV458758:WVV458828 N524294:N524364 JJ524294:JJ524364 TF524294:TF524364 ADB524294:ADB524364 AMX524294:AMX524364 AWT524294:AWT524364 BGP524294:BGP524364 BQL524294:BQL524364 CAH524294:CAH524364 CKD524294:CKD524364 CTZ524294:CTZ524364 DDV524294:DDV524364 DNR524294:DNR524364 DXN524294:DXN524364 EHJ524294:EHJ524364 ERF524294:ERF524364 FBB524294:FBB524364 FKX524294:FKX524364 FUT524294:FUT524364 GEP524294:GEP524364 GOL524294:GOL524364 GYH524294:GYH524364 HID524294:HID524364 HRZ524294:HRZ524364 IBV524294:IBV524364 ILR524294:ILR524364 IVN524294:IVN524364 JFJ524294:JFJ524364 JPF524294:JPF524364 JZB524294:JZB524364 KIX524294:KIX524364 KST524294:KST524364 LCP524294:LCP524364 LML524294:LML524364 LWH524294:LWH524364 MGD524294:MGD524364 MPZ524294:MPZ524364 MZV524294:MZV524364 NJR524294:NJR524364 NTN524294:NTN524364 ODJ524294:ODJ524364 ONF524294:ONF524364 OXB524294:OXB524364 PGX524294:PGX524364 PQT524294:PQT524364 QAP524294:QAP524364 QKL524294:QKL524364 QUH524294:QUH524364 RED524294:RED524364 RNZ524294:RNZ524364 RXV524294:RXV524364 SHR524294:SHR524364 SRN524294:SRN524364 TBJ524294:TBJ524364 TLF524294:TLF524364 TVB524294:TVB524364 UEX524294:UEX524364 UOT524294:UOT524364 UYP524294:UYP524364 VIL524294:VIL524364 VSH524294:VSH524364 WCD524294:WCD524364 WLZ524294:WLZ524364 WVV524294:WVV524364 N589830:N589900 JJ589830:JJ589900 TF589830:TF589900 ADB589830:ADB589900 AMX589830:AMX589900 AWT589830:AWT589900 BGP589830:BGP589900 BQL589830:BQL589900 CAH589830:CAH589900 CKD589830:CKD589900 CTZ589830:CTZ589900 DDV589830:DDV589900 DNR589830:DNR589900 DXN589830:DXN589900 EHJ589830:EHJ589900 ERF589830:ERF589900 FBB589830:FBB589900 FKX589830:FKX589900 FUT589830:FUT589900 GEP589830:GEP589900 GOL589830:GOL589900 GYH589830:GYH589900 HID589830:HID589900 HRZ589830:HRZ589900 IBV589830:IBV589900 ILR589830:ILR589900 IVN589830:IVN589900 JFJ589830:JFJ589900 JPF589830:JPF589900 JZB589830:JZB589900 KIX589830:KIX589900 KST589830:KST589900 LCP589830:LCP589900 LML589830:LML589900 LWH589830:LWH589900 MGD589830:MGD589900 MPZ589830:MPZ589900 MZV589830:MZV589900 NJR589830:NJR589900 NTN589830:NTN589900 ODJ589830:ODJ589900 ONF589830:ONF589900 OXB589830:OXB589900 PGX589830:PGX589900 PQT589830:PQT589900 QAP589830:QAP589900 QKL589830:QKL589900 QUH589830:QUH589900 RED589830:RED589900 RNZ589830:RNZ589900 RXV589830:RXV589900 SHR589830:SHR589900 SRN589830:SRN589900 TBJ589830:TBJ589900 TLF589830:TLF589900 TVB589830:TVB589900 UEX589830:UEX589900 UOT589830:UOT589900 UYP589830:UYP589900 VIL589830:VIL589900 VSH589830:VSH589900 WCD589830:WCD589900 WLZ589830:WLZ589900 WVV589830:WVV589900 N655366:N655436 JJ655366:JJ655436 TF655366:TF655436 ADB655366:ADB655436 AMX655366:AMX655436 AWT655366:AWT655436 BGP655366:BGP655436 BQL655366:BQL655436 CAH655366:CAH655436 CKD655366:CKD655436 CTZ655366:CTZ655436 DDV655366:DDV655436 DNR655366:DNR655436 DXN655366:DXN655436 EHJ655366:EHJ655436 ERF655366:ERF655436 FBB655366:FBB655436 FKX655366:FKX655436 FUT655366:FUT655436 GEP655366:GEP655436 GOL655366:GOL655436 GYH655366:GYH655436 HID655366:HID655436 HRZ655366:HRZ655436 IBV655366:IBV655436 ILR655366:ILR655436 IVN655366:IVN655436 JFJ655366:JFJ655436 JPF655366:JPF655436 JZB655366:JZB655436 KIX655366:KIX655436 KST655366:KST655436 LCP655366:LCP655436 LML655366:LML655436 LWH655366:LWH655436 MGD655366:MGD655436 MPZ655366:MPZ655436 MZV655366:MZV655436 NJR655366:NJR655436 NTN655366:NTN655436 ODJ655366:ODJ655436 ONF655366:ONF655436 OXB655366:OXB655436 PGX655366:PGX655436 PQT655366:PQT655436 QAP655366:QAP655436 QKL655366:QKL655436 QUH655366:QUH655436 RED655366:RED655436 RNZ655366:RNZ655436 RXV655366:RXV655436 SHR655366:SHR655436 SRN655366:SRN655436 TBJ655366:TBJ655436 TLF655366:TLF655436 TVB655366:TVB655436 UEX655366:UEX655436 UOT655366:UOT655436 UYP655366:UYP655436 VIL655366:VIL655436 VSH655366:VSH655436 WCD655366:WCD655436 WLZ655366:WLZ655436 WVV655366:WVV655436 N720902:N720972 JJ720902:JJ720972 TF720902:TF720972 ADB720902:ADB720972 AMX720902:AMX720972 AWT720902:AWT720972 BGP720902:BGP720972 BQL720902:BQL720972 CAH720902:CAH720972 CKD720902:CKD720972 CTZ720902:CTZ720972 DDV720902:DDV720972 DNR720902:DNR720972 DXN720902:DXN720972 EHJ720902:EHJ720972 ERF720902:ERF720972 FBB720902:FBB720972 FKX720902:FKX720972 FUT720902:FUT720972 GEP720902:GEP720972 GOL720902:GOL720972 GYH720902:GYH720972 HID720902:HID720972 HRZ720902:HRZ720972 IBV720902:IBV720972 ILR720902:ILR720972 IVN720902:IVN720972 JFJ720902:JFJ720972 JPF720902:JPF720972 JZB720902:JZB720972 KIX720902:KIX720972 KST720902:KST720972 LCP720902:LCP720972 LML720902:LML720972 LWH720902:LWH720972 MGD720902:MGD720972 MPZ720902:MPZ720972 MZV720902:MZV720972 NJR720902:NJR720972 NTN720902:NTN720972 ODJ720902:ODJ720972 ONF720902:ONF720972 OXB720902:OXB720972 PGX720902:PGX720972 PQT720902:PQT720972 QAP720902:QAP720972 QKL720902:QKL720972 QUH720902:QUH720972 RED720902:RED720972 RNZ720902:RNZ720972 RXV720902:RXV720972 SHR720902:SHR720972 SRN720902:SRN720972 TBJ720902:TBJ720972 TLF720902:TLF720972 TVB720902:TVB720972 UEX720902:UEX720972 UOT720902:UOT720972 UYP720902:UYP720972 VIL720902:VIL720972 VSH720902:VSH720972 WCD720902:WCD720972 WLZ720902:WLZ720972 WVV720902:WVV720972 N786438:N786508 JJ786438:JJ786508 TF786438:TF786508 ADB786438:ADB786508 AMX786438:AMX786508 AWT786438:AWT786508 BGP786438:BGP786508 BQL786438:BQL786508 CAH786438:CAH786508 CKD786438:CKD786508 CTZ786438:CTZ786508 DDV786438:DDV786508 DNR786438:DNR786508 DXN786438:DXN786508 EHJ786438:EHJ786508 ERF786438:ERF786508 FBB786438:FBB786508 FKX786438:FKX786508 FUT786438:FUT786508 GEP786438:GEP786508 GOL786438:GOL786508 GYH786438:GYH786508 HID786438:HID786508 HRZ786438:HRZ786508 IBV786438:IBV786508 ILR786438:ILR786508 IVN786438:IVN786508 JFJ786438:JFJ786508 JPF786438:JPF786508 JZB786438:JZB786508 KIX786438:KIX786508 KST786438:KST786508 LCP786438:LCP786508 LML786438:LML786508 LWH786438:LWH786508 MGD786438:MGD786508 MPZ786438:MPZ786508 MZV786438:MZV786508 NJR786438:NJR786508 NTN786438:NTN786508 ODJ786438:ODJ786508 ONF786438:ONF786508 OXB786438:OXB786508 PGX786438:PGX786508 PQT786438:PQT786508 QAP786438:QAP786508 QKL786438:QKL786508 QUH786438:QUH786508 RED786438:RED786508 RNZ786438:RNZ786508 RXV786438:RXV786508 SHR786438:SHR786508 SRN786438:SRN786508 TBJ786438:TBJ786508 TLF786438:TLF786508 TVB786438:TVB786508 UEX786438:UEX786508 UOT786438:UOT786508 UYP786438:UYP786508 VIL786438:VIL786508 VSH786438:VSH786508 WCD786438:WCD786508 WLZ786438:WLZ786508 WVV786438:WVV786508 N851974:N852044 JJ851974:JJ852044 TF851974:TF852044 ADB851974:ADB852044 AMX851974:AMX852044 AWT851974:AWT852044 BGP851974:BGP852044 BQL851974:BQL852044 CAH851974:CAH852044 CKD851974:CKD852044 CTZ851974:CTZ852044 DDV851974:DDV852044 DNR851974:DNR852044 DXN851974:DXN852044 EHJ851974:EHJ852044 ERF851974:ERF852044 FBB851974:FBB852044 FKX851974:FKX852044 FUT851974:FUT852044 GEP851974:GEP852044 GOL851974:GOL852044 GYH851974:GYH852044 HID851974:HID852044 HRZ851974:HRZ852044 IBV851974:IBV852044 ILR851974:ILR852044 IVN851974:IVN852044 JFJ851974:JFJ852044 JPF851974:JPF852044 JZB851974:JZB852044 KIX851974:KIX852044 KST851974:KST852044 LCP851974:LCP852044 LML851974:LML852044 LWH851974:LWH852044 MGD851974:MGD852044 MPZ851974:MPZ852044 MZV851974:MZV852044 NJR851974:NJR852044 NTN851974:NTN852044 ODJ851974:ODJ852044 ONF851974:ONF852044 OXB851974:OXB852044 PGX851974:PGX852044 PQT851974:PQT852044 QAP851974:QAP852044 QKL851974:QKL852044 QUH851974:QUH852044 RED851974:RED852044 RNZ851974:RNZ852044 RXV851974:RXV852044 SHR851974:SHR852044 SRN851974:SRN852044 TBJ851974:TBJ852044 TLF851974:TLF852044 TVB851974:TVB852044 UEX851974:UEX852044 UOT851974:UOT852044 UYP851974:UYP852044 VIL851974:VIL852044 VSH851974:VSH852044 WCD851974:WCD852044 WLZ851974:WLZ852044 WVV851974:WVV852044 N917510:N917580 JJ917510:JJ917580 TF917510:TF917580 ADB917510:ADB917580 AMX917510:AMX917580 AWT917510:AWT917580 BGP917510:BGP917580 BQL917510:BQL917580 CAH917510:CAH917580 CKD917510:CKD917580 CTZ917510:CTZ917580 DDV917510:DDV917580 DNR917510:DNR917580 DXN917510:DXN917580 EHJ917510:EHJ917580 ERF917510:ERF917580 FBB917510:FBB917580 FKX917510:FKX917580 FUT917510:FUT917580 GEP917510:GEP917580 GOL917510:GOL917580 GYH917510:GYH917580 HID917510:HID917580 HRZ917510:HRZ917580 IBV917510:IBV917580 ILR917510:ILR917580 IVN917510:IVN917580 JFJ917510:JFJ917580 JPF917510:JPF917580 JZB917510:JZB917580 KIX917510:KIX917580 KST917510:KST917580 LCP917510:LCP917580 LML917510:LML917580 LWH917510:LWH917580 MGD917510:MGD917580 MPZ917510:MPZ917580 MZV917510:MZV917580 NJR917510:NJR917580 NTN917510:NTN917580 ODJ917510:ODJ917580 ONF917510:ONF917580 OXB917510:OXB917580 PGX917510:PGX917580 PQT917510:PQT917580 QAP917510:QAP917580 QKL917510:QKL917580 QUH917510:QUH917580 RED917510:RED917580 RNZ917510:RNZ917580 RXV917510:RXV917580 SHR917510:SHR917580 SRN917510:SRN917580 TBJ917510:TBJ917580 TLF917510:TLF917580 TVB917510:TVB917580 UEX917510:UEX917580 UOT917510:UOT917580 UYP917510:UYP917580 VIL917510:VIL917580 VSH917510:VSH917580 WCD917510:WCD917580 WLZ917510:WLZ917580 WVV917510:WVV917580 N983046:N983116 JJ983046:JJ983116 TF983046:TF983116 ADB983046:ADB983116 AMX983046:AMX983116 AWT983046:AWT983116 BGP983046:BGP983116 BQL983046:BQL983116 CAH983046:CAH983116 CKD983046:CKD983116 CTZ983046:CTZ983116 DDV983046:DDV983116 DNR983046:DNR983116 DXN983046:DXN983116 EHJ983046:EHJ983116 ERF983046:ERF983116 FBB983046:FBB983116 FKX983046:FKX983116 FUT983046:FUT983116 GEP983046:GEP983116 GOL983046:GOL983116 GYH983046:GYH983116 HID983046:HID983116 HRZ983046:HRZ983116 IBV983046:IBV983116 ILR983046:ILR983116 IVN983046:IVN983116 JFJ983046:JFJ983116 JPF983046:JPF983116 JZB983046:JZB983116 KIX983046:KIX983116 KST983046:KST983116 LCP983046:LCP983116 LML983046:LML983116 LWH983046:LWH983116 MGD983046:MGD983116 MPZ983046:MPZ983116 MZV983046:MZV983116 NJR983046:NJR983116 NTN983046:NTN983116 ODJ983046:ODJ983116 ONF983046:ONF983116 OXB983046:OXB983116 PGX983046:PGX983116 PQT983046:PQT983116 QAP983046:QAP983116 QKL983046:QKL983116 QUH983046:QUH983116 RED983046:RED983116 RNZ983046:RNZ983116 RXV983046:RXV983116 SHR983046:SHR983116 SRN983046:SRN983116 TBJ983046:TBJ983116 TLF983046:TLF983116 TVB983046:TVB983116 UEX983046:UEX983116 UOT983046:UOT983116 UYP983046:UYP983116 VIL983046:VIL983116 VSH983046:VSH983116 WCD983046:WCD983116 WLZ983046:WLZ983116 WVV983046:WVV983116 WVJ983046:WVJ983113 JL7:JL77 TH7:TH77 ADD7:ADD77 AMZ7:AMZ77 AWV7:AWV77 BGR7:BGR77 BQN7:BQN77 CAJ7:CAJ77 CKF7:CKF77 CUB7:CUB77 DDX7:DDX77 DNT7:DNT77 DXP7:DXP77 EHL7:EHL77 ERH7:ERH77 FBD7:FBD77 FKZ7:FKZ77 FUV7:FUV77 GER7:GER77 GON7:GON77 GYJ7:GYJ77 HIF7:HIF77 HSB7:HSB77 IBX7:IBX77 ILT7:ILT77 IVP7:IVP77 JFL7:JFL77 JPH7:JPH77 JZD7:JZD77 KIZ7:KIZ77 KSV7:KSV77 LCR7:LCR77 LMN7:LMN77 LWJ7:LWJ77 MGF7:MGF77 MQB7:MQB77 MZX7:MZX77 NJT7:NJT77 NTP7:NTP77 ODL7:ODL77 ONH7:ONH77 OXD7:OXD77 PGZ7:PGZ77 PQV7:PQV77 QAR7:QAR77 QKN7:QKN77 QUJ7:QUJ77 REF7:REF77 ROB7:ROB77 RXX7:RXX77 SHT7:SHT77 SRP7:SRP77 TBL7:TBL77 TLH7:TLH77 TVD7:TVD77 UEZ7:UEZ77 UOV7:UOV77 UYR7:UYR77 VIN7:VIN77 VSJ7:VSJ77 WCF7:WCF77 WMB7:WMB77 WVX7:WVX77 P65542:P65612 JL65542:JL65612 TH65542:TH65612 ADD65542:ADD65612 AMZ65542:AMZ65612 AWV65542:AWV65612 BGR65542:BGR65612 BQN65542:BQN65612 CAJ65542:CAJ65612 CKF65542:CKF65612 CUB65542:CUB65612 DDX65542:DDX65612 DNT65542:DNT65612 DXP65542:DXP65612 EHL65542:EHL65612 ERH65542:ERH65612 FBD65542:FBD65612 FKZ65542:FKZ65612 FUV65542:FUV65612 GER65542:GER65612 GON65542:GON65612 GYJ65542:GYJ65612 HIF65542:HIF65612 HSB65542:HSB65612 IBX65542:IBX65612 ILT65542:ILT65612 IVP65542:IVP65612 JFL65542:JFL65612 JPH65542:JPH65612 JZD65542:JZD65612 KIZ65542:KIZ65612 KSV65542:KSV65612 LCR65542:LCR65612 LMN65542:LMN65612 LWJ65542:LWJ65612 MGF65542:MGF65612 MQB65542:MQB65612 MZX65542:MZX65612 NJT65542:NJT65612 NTP65542:NTP65612 ODL65542:ODL65612 ONH65542:ONH65612 OXD65542:OXD65612 PGZ65542:PGZ65612 PQV65542:PQV65612 QAR65542:QAR65612 QKN65542:QKN65612 QUJ65542:QUJ65612 REF65542:REF65612 ROB65542:ROB65612 RXX65542:RXX65612 SHT65542:SHT65612 SRP65542:SRP65612 TBL65542:TBL65612 TLH65542:TLH65612 TVD65542:TVD65612 UEZ65542:UEZ65612 UOV65542:UOV65612 UYR65542:UYR65612 VIN65542:VIN65612 VSJ65542:VSJ65612 WCF65542:WCF65612 WMB65542:WMB65612 WVX65542:WVX65612 P131078:P131148 JL131078:JL131148 TH131078:TH131148 ADD131078:ADD131148 AMZ131078:AMZ131148 AWV131078:AWV131148 BGR131078:BGR131148 BQN131078:BQN131148 CAJ131078:CAJ131148 CKF131078:CKF131148 CUB131078:CUB131148 DDX131078:DDX131148 DNT131078:DNT131148 DXP131078:DXP131148 EHL131078:EHL131148 ERH131078:ERH131148 FBD131078:FBD131148 FKZ131078:FKZ131148 FUV131078:FUV131148 GER131078:GER131148 GON131078:GON131148 GYJ131078:GYJ131148 HIF131078:HIF131148 HSB131078:HSB131148 IBX131078:IBX131148 ILT131078:ILT131148 IVP131078:IVP131148 JFL131078:JFL131148 JPH131078:JPH131148 JZD131078:JZD131148 KIZ131078:KIZ131148 KSV131078:KSV131148 LCR131078:LCR131148 LMN131078:LMN131148 LWJ131078:LWJ131148 MGF131078:MGF131148 MQB131078:MQB131148 MZX131078:MZX131148 NJT131078:NJT131148 NTP131078:NTP131148 ODL131078:ODL131148 ONH131078:ONH131148 OXD131078:OXD131148 PGZ131078:PGZ131148 PQV131078:PQV131148 QAR131078:QAR131148 QKN131078:QKN131148 QUJ131078:QUJ131148 REF131078:REF131148 ROB131078:ROB131148 RXX131078:RXX131148 SHT131078:SHT131148 SRP131078:SRP131148 TBL131078:TBL131148 TLH131078:TLH131148 TVD131078:TVD131148 UEZ131078:UEZ131148 UOV131078:UOV131148 UYR131078:UYR131148 VIN131078:VIN131148 VSJ131078:VSJ131148 WCF131078:WCF131148 WMB131078:WMB131148 WVX131078:WVX131148 P196614:P196684 JL196614:JL196684 TH196614:TH196684 ADD196614:ADD196684 AMZ196614:AMZ196684 AWV196614:AWV196684 BGR196614:BGR196684 BQN196614:BQN196684 CAJ196614:CAJ196684 CKF196614:CKF196684 CUB196614:CUB196684 DDX196614:DDX196684 DNT196614:DNT196684 DXP196614:DXP196684 EHL196614:EHL196684 ERH196614:ERH196684 FBD196614:FBD196684 FKZ196614:FKZ196684 FUV196614:FUV196684 GER196614:GER196684 GON196614:GON196684 GYJ196614:GYJ196684 HIF196614:HIF196684 HSB196614:HSB196684 IBX196614:IBX196684 ILT196614:ILT196684 IVP196614:IVP196684 JFL196614:JFL196684 JPH196614:JPH196684 JZD196614:JZD196684 KIZ196614:KIZ196684 KSV196614:KSV196684 LCR196614:LCR196684 LMN196614:LMN196684 LWJ196614:LWJ196684 MGF196614:MGF196684 MQB196614:MQB196684 MZX196614:MZX196684 NJT196614:NJT196684 NTP196614:NTP196684 ODL196614:ODL196684 ONH196614:ONH196684 OXD196614:OXD196684 PGZ196614:PGZ196684 PQV196614:PQV196684 QAR196614:QAR196684 QKN196614:QKN196684 QUJ196614:QUJ196684 REF196614:REF196684 ROB196614:ROB196684 RXX196614:RXX196684 SHT196614:SHT196684 SRP196614:SRP196684 TBL196614:TBL196684 TLH196614:TLH196684 TVD196614:TVD196684 UEZ196614:UEZ196684 UOV196614:UOV196684 UYR196614:UYR196684 VIN196614:VIN196684 VSJ196614:VSJ196684 WCF196614:WCF196684 WMB196614:WMB196684 WVX196614:WVX196684 P262150:P262220 JL262150:JL262220 TH262150:TH262220 ADD262150:ADD262220 AMZ262150:AMZ262220 AWV262150:AWV262220 BGR262150:BGR262220 BQN262150:BQN262220 CAJ262150:CAJ262220 CKF262150:CKF262220 CUB262150:CUB262220 DDX262150:DDX262220 DNT262150:DNT262220 DXP262150:DXP262220 EHL262150:EHL262220 ERH262150:ERH262220 FBD262150:FBD262220 FKZ262150:FKZ262220 FUV262150:FUV262220 GER262150:GER262220 GON262150:GON262220 GYJ262150:GYJ262220 HIF262150:HIF262220 HSB262150:HSB262220 IBX262150:IBX262220 ILT262150:ILT262220 IVP262150:IVP262220 JFL262150:JFL262220 JPH262150:JPH262220 JZD262150:JZD262220 KIZ262150:KIZ262220 KSV262150:KSV262220 LCR262150:LCR262220 LMN262150:LMN262220 LWJ262150:LWJ262220 MGF262150:MGF262220 MQB262150:MQB262220 MZX262150:MZX262220 NJT262150:NJT262220 NTP262150:NTP262220 ODL262150:ODL262220 ONH262150:ONH262220 OXD262150:OXD262220 PGZ262150:PGZ262220 PQV262150:PQV262220 QAR262150:QAR262220 QKN262150:QKN262220 QUJ262150:QUJ262220 REF262150:REF262220 ROB262150:ROB262220 RXX262150:RXX262220 SHT262150:SHT262220 SRP262150:SRP262220 TBL262150:TBL262220 TLH262150:TLH262220 TVD262150:TVD262220 UEZ262150:UEZ262220 UOV262150:UOV262220 UYR262150:UYR262220 VIN262150:VIN262220 VSJ262150:VSJ262220 WCF262150:WCF262220 WMB262150:WMB262220 WVX262150:WVX262220 P327686:P327756 JL327686:JL327756 TH327686:TH327756 ADD327686:ADD327756 AMZ327686:AMZ327756 AWV327686:AWV327756 BGR327686:BGR327756 BQN327686:BQN327756 CAJ327686:CAJ327756 CKF327686:CKF327756 CUB327686:CUB327756 DDX327686:DDX327756 DNT327686:DNT327756 DXP327686:DXP327756 EHL327686:EHL327756 ERH327686:ERH327756 FBD327686:FBD327756 FKZ327686:FKZ327756 FUV327686:FUV327756 GER327686:GER327756 GON327686:GON327756 GYJ327686:GYJ327756 HIF327686:HIF327756 HSB327686:HSB327756 IBX327686:IBX327756 ILT327686:ILT327756 IVP327686:IVP327756 JFL327686:JFL327756 JPH327686:JPH327756 JZD327686:JZD327756 KIZ327686:KIZ327756 KSV327686:KSV327756 LCR327686:LCR327756 LMN327686:LMN327756 LWJ327686:LWJ327756 MGF327686:MGF327756 MQB327686:MQB327756 MZX327686:MZX327756 NJT327686:NJT327756 NTP327686:NTP327756 ODL327686:ODL327756 ONH327686:ONH327756 OXD327686:OXD327756 PGZ327686:PGZ327756 PQV327686:PQV327756 QAR327686:QAR327756 QKN327686:QKN327756 QUJ327686:QUJ327756 REF327686:REF327756 ROB327686:ROB327756 RXX327686:RXX327756 SHT327686:SHT327756 SRP327686:SRP327756 TBL327686:TBL327756 TLH327686:TLH327756 TVD327686:TVD327756 UEZ327686:UEZ327756 UOV327686:UOV327756 UYR327686:UYR327756 VIN327686:VIN327756 VSJ327686:VSJ327756 WCF327686:WCF327756 WMB327686:WMB327756 WVX327686:WVX327756 P393222:P393292 JL393222:JL393292 TH393222:TH393292 ADD393222:ADD393292 AMZ393222:AMZ393292 AWV393222:AWV393292 BGR393222:BGR393292 BQN393222:BQN393292 CAJ393222:CAJ393292 CKF393222:CKF393292 CUB393222:CUB393292 DDX393222:DDX393292 DNT393222:DNT393292 DXP393222:DXP393292 EHL393222:EHL393292 ERH393222:ERH393292 FBD393222:FBD393292 FKZ393222:FKZ393292 FUV393222:FUV393292 GER393222:GER393292 GON393222:GON393292 GYJ393222:GYJ393292 HIF393222:HIF393292 HSB393222:HSB393292 IBX393222:IBX393292 ILT393222:ILT393292 IVP393222:IVP393292 JFL393222:JFL393292 JPH393222:JPH393292 JZD393222:JZD393292 KIZ393222:KIZ393292 KSV393222:KSV393292 LCR393222:LCR393292 LMN393222:LMN393292 LWJ393222:LWJ393292 MGF393222:MGF393292 MQB393222:MQB393292 MZX393222:MZX393292 NJT393222:NJT393292 NTP393222:NTP393292 ODL393222:ODL393292 ONH393222:ONH393292 OXD393222:OXD393292 PGZ393222:PGZ393292 PQV393222:PQV393292 QAR393222:QAR393292 QKN393222:QKN393292 QUJ393222:QUJ393292 REF393222:REF393292 ROB393222:ROB393292 RXX393222:RXX393292 SHT393222:SHT393292 SRP393222:SRP393292 TBL393222:TBL393292 TLH393222:TLH393292 TVD393222:TVD393292 UEZ393222:UEZ393292 UOV393222:UOV393292 UYR393222:UYR393292 VIN393222:VIN393292 VSJ393222:VSJ393292 WCF393222:WCF393292 WMB393222:WMB393292 WVX393222:WVX393292 P458758:P458828 JL458758:JL458828 TH458758:TH458828 ADD458758:ADD458828 AMZ458758:AMZ458828 AWV458758:AWV458828 BGR458758:BGR458828 BQN458758:BQN458828 CAJ458758:CAJ458828 CKF458758:CKF458828 CUB458758:CUB458828 DDX458758:DDX458828 DNT458758:DNT458828 DXP458758:DXP458828 EHL458758:EHL458828 ERH458758:ERH458828 FBD458758:FBD458828 FKZ458758:FKZ458828 FUV458758:FUV458828 GER458758:GER458828 GON458758:GON458828 GYJ458758:GYJ458828 HIF458758:HIF458828 HSB458758:HSB458828 IBX458758:IBX458828 ILT458758:ILT458828 IVP458758:IVP458828 JFL458758:JFL458828 JPH458758:JPH458828 JZD458758:JZD458828 KIZ458758:KIZ458828 KSV458758:KSV458828 LCR458758:LCR458828 LMN458758:LMN458828 LWJ458758:LWJ458828 MGF458758:MGF458828 MQB458758:MQB458828 MZX458758:MZX458828 NJT458758:NJT458828 NTP458758:NTP458828 ODL458758:ODL458828 ONH458758:ONH458828 OXD458758:OXD458828 PGZ458758:PGZ458828 PQV458758:PQV458828 QAR458758:QAR458828 QKN458758:QKN458828 QUJ458758:QUJ458828 REF458758:REF458828 ROB458758:ROB458828 RXX458758:RXX458828 SHT458758:SHT458828 SRP458758:SRP458828 TBL458758:TBL458828 TLH458758:TLH458828 TVD458758:TVD458828 UEZ458758:UEZ458828 UOV458758:UOV458828 UYR458758:UYR458828 VIN458758:VIN458828 VSJ458758:VSJ458828 WCF458758:WCF458828 WMB458758:WMB458828 WVX458758:WVX458828 P524294:P524364 JL524294:JL524364 TH524294:TH524364 ADD524294:ADD524364 AMZ524294:AMZ524364 AWV524294:AWV524364 BGR524294:BGR524364 BQN524294:BQN524364 CAJ524294:CAJ524364 CKF524294:CKF524364 CUB524294:CUB524364 DDX524294:DDX524364 DNT524294:DNT524364 DXP524294:DXP524364 EHL524294:EHL524364 ERH524294:ERH524364 FBD524294:FBD524364 FKZ524294:FKZ524364 FUV524294:FUV524364 GER524294:GER524364 GON524294:GON524364 GYJ524294:GYJ524364 HIF524294:HIF524364 HSB524294:HSB524364 IBX524294:IBX524364 ILT524294:ILT524364 IVP524294:IVP524364 JFL524294:JFL524364 JPH524294:JPH524364 JZD524294:JZD524364 KIZ524294:KIZ524364 KSV524294:KSV524364 LCR524294:LCR524364 LMN524294:LMN524364 LWJ524294:LWJ524364 MGF524294:MGF524364 MQB524294:MQB524364 MZX524294:MZX524364 NJT524294:NJT524364 NTP524294:NTP524364 ODL524294:ODL524364 ONH524294:ONH524364 OXD524294:OXD524364 PGZ524294:PGZ524364 PQV524294:PQV524364 QAR524294:QAR524364 QKN524294:QKN524364 QUJ524294:QUJ524364 REF524294:REF524364 ROB524294:ROB524364 RXX524294:RXX524364 SHT524294:SHT524364 SRP524294:SRP524364 TBL524294:TBL524364 TLH524294:TLH524364 TVD524294:TVD524364 UEZ524294:UEZ524364 UOV524294:UOV524364 UYR524294:UYR524364 VIN524294:VIN524364 VSJ524294:VSJ524364 WCF524294:WCF524364 WMB524294:WMB524364 WVX524294:WVX524364 P589830:P589900 JL589830:JL589900 TH589830:TH589900 ADD589830:ADD589900 AMZ589830:AMZ589900 AWV589830:AWV589900 BGR589830:BGR589900 BQN589830:BQN589900 CAJ589830:CAJ589900 CKF589830:CKF589900 CUB589830:CUB589900 DDX589830:DDX589900 DNT589830:DNT589900 DXP589830:DXP589900 EHL589830:EHL589900 ERH589830:ERH589900 FBD589830:FBD589900 FKZ589830:FKZ589900 FUV589830:FUV589900 GER589830:GER589900 GON589830:GON589900 GYJ589830:GYJ589900 HIF589830:HIF589900 HSB589830:HSB589900 IBX589830:IBX589900 ILT589830:ILT589900 IVP589830:IVP589900 JFL589830:JFL589900 JPH589830:JPH589900 JZD589830:JZD589900 KIZ589830:KIZ589900 KSV589830:KSV589900 LCR589830:LCR589900 LMN589830:LMN589900 LWJ589830:LWJ589900 MGF589830:MGF589900 MQB589830:MQB589900 MZX589830:MZX589900 NJT589830:NJT589900 NTP589830:NTP589900 ODL589830:ODL589900 ONH589830:ONH589900 OXD589830:OXD589900 PGZ589830:PGZ589900 PQV589830:PQV589900 QAR589830:QAR589900 QKN589830:QKN589900 QUJ589830:QUJ589900 REF589830:REF589900 ROB589830:ROB589900 RXX589830:RXX589900 SHT589830:SHT589900 SRP589830:SRP589900 TBL589830:TBL589900 TLH589830:TLH589900 TVD589830:TVD589900 UEZ589830:UEZ589900 UOV589830:UOV589900 UYR589830:UYR589900 VIN589830:VIN589900 VSJ589830:VSJ589900 WCF589830:WCF589900 WMB589830:WMB589900 WVX589830:WVX589900 P655366:P655436 JL655366:JL655436 TH655366:TH655436 ADD655366:ADD655436 AMZ655366:AMZ655436 AWV655366:AWV655436 BGR655366:BGR655436 BQN655366:BQN655436 CAJ655366:CAJ655436 CKF655366:CKF655436 CUB655366:CUB655436 DDX655366:DDX655436 DNT655366:DNT655436 DXP655366:DXP655436 EHL655366:EHL655436 ERH655366:ERH655436 FBD655366:FBD655436 FKZ655366:FKZ655436 FUV655366:FUV655436 GER655366:GER655436 GON655366:GON655436 GYJ655366:GYJ655436 HIF655366:HIF655436 HSB655366:HSB655436 IBX655366:IBX655436 ILT655366:ILT655436 IVP655366:IVP655436 JFL655366:JFL655436 JPH655366:JPH655436 JZD655366:JZD655436 KIZ655366:KIZ655436 KSV655366:KSV655436 LCR655366:LCR655436 LMN655366:LMN655436 LWJ655366:LWJ655436 MGF655366:MGF655436 MQB655366:MQB655436 MZX655366:MZX655436 NJT655366:NJT655436 NTP655366:NTP655436 ODL655366:ODL655436 ONH655366:ONH655436 OXD655366:OXD655436 PGZ655366:PGZ655436 PQV655366:PQV655436 QAR655366:QAR655436 QKN655366:QKN655436 QUJ655366:QUJ655436 REF655366:REF655436 ROB655366:ROB655436 RXX655366:RXX655436 SHT655366:SHT655436 SRP655366:SRP655436 TBL655366:TBL655436 TLH655366:TLH655436 TVD655366:TVD655436 UEZ655366:UEZ655436 UOV655366:UOV655436 UYR655366:UYR655436 VIN655366:VIN655436 VSJ655366:VSJ655436 WCF655366:WCF655436 WMB655366:WMB655436 WVX655366:WVX655436 P720902:P720972 JL720902:JL720972 TH720902:TH720972 ADD720902:ADD720972 AMZ720902:AMZ720972 AWV720902:AWV720972 BGR720902:BGR720972 BQN720902:BQN720972 CAJ720902:CAJ720972 CKF720902:CKF720972 CUB720902:CUB720972 DDX720902:DDX720972 DNT720902:DNT720972 DXP720902:DXP720972 EHL720902:EHL720972 ERH720902:ERH720972 FBD720902:FBD720972 FKZ720902:FKZ720972 FUV720902:FUV720972 GER720902:GER720972 GON720902:GON720972 GYJ720902:GYJ720972 HIF720902:HIF720972 HSB720902:HSB720972 IBX720902:IBX720972 ILT720902:ILT720972 IVP720902:IVP720972 JFL720902:JFL720972 JPH720902:JPH720972 JZD720902:JZD720972 KIZ720902:KIZ720972 KSV720902:KSV720972 LCR720902:LCR720972 LMN720902:LMN720972 LWJ720902:LWJ720972 MGF720902:MGF720972 MQB720902:MQB720972 MZX720902:MZX720972 NJT720902:NJT720972 NTP720902:NTP720972 ODL720902:ODL720972 ONH720902:ONH720972 OXD720902:OXD720972 PGZ720902:PGZ720972 PQV720902:PQV720972 QAR720902:QAR720972 QKN720902:QKN720972 QUJ720902:QUJ720972 REF720902:REF720972 ROB720902:ROB720972 RXX720902:RXX720972 SHT720902:SHT720972 SRP720902:SRP720972 TBL720902:TBL720972 TLH720902:TLH720972 TVD720902:TVD720972 UEZ720902:UEZ720972 UOV720902:UOV720972 UYR720902:UYR720972 VIN720902:VIN720972 VSJ720902:VSJ720972 WCF720902:WCF720972 WMB720902:WMB720972 WVX720902:WVX720972 P786438:P786508 JL786438:JL786508 TH786438:TH786508 ADD786438:ADD786508 AMZ786438:AMZ786508 AWV786438:AWV786508 BGR786438:BGR786508 BQN786438:BQN786508 CAJ786438:CAJ786508 CKF786438:CKF786508 CUB786438:CUB786508 DDX786438:DDX786508 DNT786438:DNT786508 DXP786438:DXP786508 EHL786438:EHL786508 ERH786438:ERH786508 FBD786438:FBD786508 FKZ786438:FKZ786508 FUV786438:FUV786508 GER786438:GER786508 GON786438:GON786508 GYJ786438:GYJ786508 HIF786438:HIF786508 HSB786438:HSB786508 IBX786438:IBX786508 ILT786438:ILT786508 IVP786438:IVP786508 JFL786438:JFL786508 JPH786438:JPH786508 JZD786438:JZD786508 KIZ786438:KIZ786508 KSV786438:KSV786508 LCR786438:LCR786508 LMN786438:LMN786508 LWJ786438:LWJ786508 MGF786438:MGF786508 MQB786438:MQB786508 MZX786438:MZX786508 NJT786438:NJT786508 NTP786438:NTP786508 ODL786438:ODL786508 ONH786438:ONH786508 OXD786438:OXD786508 PGZ786438:PGZ786508 PQV786438:PQV786508 QAR786438:QAR786508 QKN786438:QKN786508 QUJ786438:QUJ786508 REF786438:REF786508 ROB786438:ROB786508 RXX786438:RXX786508 SHT786438:SHT786508 SRP786438:SRP786508 TBL786438:TBL786508 TLH786438:TLH786508 TVD786438:TVD786508 UEZ786438:UEZ786508 UOV786438:UOV786508 UYR786438:UYR786508 VIN786438:VIN786508 VSJ786438:VSJ786508 WCF786438:WCF786508 WMB786438:WMB786508 WVX786438:WVX786508 P851974:P852044 JL851974:JL852044 TH851974:TH852044 ADD851974:ADD852044 AMZ851974:AMZ852044 AWV851974:AWV852044 BGR851974:BGR852044 BQN851974:BQN852044 CAJ851974:CAJ852044 CKF851974:CKF852044 CUB851974:CUB852044 DDX851974:DDX852044 DNT851974:DNT852044 DXP851974:DXP852044 EHL851974:EHL852044 ERH851974:ERH852044 FBD851974:FBD852044 FKZ851974:FKZ852044 FUV851974:FUV852044 GER851974:GER852044 GON851974:GON852044 GYJ851974:GYJ852044 HIF851974:HIF852044 HSB851974:HSB852044 IBX851974:IBX852044 ILT851974:ILT852044 IVP851974:IVP852044 JFL851974:JFL852044 JPH851974:JPH852044 JZD851974:JZD852044 KIZ851974:KIZ852044 KSV851974:KSV852044 LCR851974:LCR852044 LMN851974:LMN852044 LWJ851974:LWJ852044 MGF851974:MGF852044 MQB851974:MQB852044 MZX851974:MZX852044 NJT851974:NJT852044 NTP851974:NTP852044 ODL851974:ODL852044 ONH851974:ONH852044 OXD851974:OXD852044 PGZ851974:PGZ852044 PQV851974:PQV852044 QAR851974:QAR852044 QKN851974:QKN852044 QUJ851974:QUJ852044 REF851974:REF852044 ROB851974:ROB852044 RXX851974:RXX852044 SHT851974:SHT852044 SRP851974:SRP852044 TBL851974:TBL852044 TLH851974:TLH852044 TVD851974:TVD852044 UEZ851974:UEZ852044 UOV851974:UOV852044 UYR851974:UYR852044 VIN851974:VIN852044 VSJ851974:VSJ852044 WCF851974:WCF852044 WMB851974:WMB852044 WVX851974:WVX852044 P917510:P917580 JL917510:JL917580 TH917510:TH917580 ADD917510:ADD917580 AMZ917510:AMZ917580 AWV917510:AWV917580 BGR917510:BGR917580 BQN917510:BQN917580 CAJ917510:CAJ917580 CKF917510:CKF917580 CUB917510:CUB917580 DDX917510:DDX917580 DNT917510:DNT917580 DXP917510:DXP917580 EHL917510:EHL917580 ERH917510:ERH917580 FBD917510:FBD917580 FKZ917510:FKZ917580 FUV917510:FUV917580 GER917510:GER917580 GON917510:GON917580 GYJ917510:GYJ917580 HIF917510:HIF917580 HSB917510:HSB917580 IBX917510:IBX917580 ILT917510:ILT917580 IVP917510:IVP917580 JFL917510:JFL917580 JPH917510:JPH917580 JZD917510:JZD917580 KIZ917510:KIZ917580 KSV917510:KSV917580 LCR917510:LCR917580 LMN917510:LMN917580 LWJ917510:LWJ917580 MGF917510:MGF917580 MQB917510:MQB917580 MZX917510:MZX917580 NJT917510:NJT917580 NTP917510:NTP917580 ODL917510:ODL917580 ONH917510:ONH917580 OXD917510:OXD917580 PGZ917510:PGZ917580 PQV917510:PQV917580 QAR917510:QAR917580 QKN917510:QKN917580 QUJ917510:QUJ917580 REF917510:REF917580 ROB917510:ROB917580 RXX917510:RXX917580 SHT917510:SHT917580 SRP917510:SRP917580 TBL917510:TBL917580 TLH917510:TLH917580 TVD917510:TVD917580 UEZ917510:UEZ917580 UOV917510:UOV917580 UYR917510:UYR917580 VIN917510:VIN917580 VSJ917510:VSJ917580 WCF917510:WCF917580 WMB917510:WMB917580 WVX917510:WVX917580 P983046:P983116 JL983046:JL983116 TH983046:TH983116 ADD983046:ADD983116 AMZ983046:AMZ983116 AWV983046:AWV983116 BGR983046:BGR983116 BQN983046:BQN983116 CAJ983046:CAJ983116 CKF983046:CKF983116 CUB983046:CUB983116 DDX983046:DDX983116 DNT983046:DNT983116 DXP983046:DXP983116 EHL983046:EHL983116 ERH983046:ERH983116 FBD983046:FBD983116 FKZ983046:FKZ983116 FUV983046:FUV983116 GER983046:GER983116 GON983046:GON983116 GYJ983046:GYJ983116 HIF983046:HIF983116 HSB983046:HSB983116 IBX983046:IBX983116 ILT983046:ILT983116 IVP983046:IVP983116 JFL983046:JFL983116 JPH983046:JPH983116 JZD983046:JZD983116 KIZ983046:KIZ983116 KSV983046:KSV983116 LCR983046:LCR983116 LMN983046:LMN983116 LWJ983046:LWJ983116 MGF983046:MGF983116 MQB983046:MQB983116 MZX983046:MZX983116 NJT983046:NJT983116 NTP983046:NTP983116 ODL983046:ODL983116 ONH983046:ONH983116 OXD983046:OXD983116 PGZ983046:PGZ983116 PQV983046:PQV983116 QAR983046:QAR983116 QKN983046:QKN983116 QUJ983046:QUJ983116 REF983046:REF983116 ROB983046:ROB983116 RXX983046:RXX983116 SHT983046:SHT983116 SRP983046:SRP983116 TBL983046:TBL983116 TLH983046:TLH983116 TVD983046:TVD983116 UEZ983046:UEZ983116 UOV983046:UOV983116 UYR983046:UYR983116 VIN983046:VIN983116 VSJ983046:VSJ983116 WCF983046:WCF983116 WMB983046:WMB983116 WVX983046:WVX983116 B7:B74 IX7:IX74 ST7:ST74 ACP7:ACP74 AML7:AML74 AWH7:AWH74 BGD7:BGD74 BPZ7:BPZ74 BZV7:BZV74 CJR7:CJR74 CTN7:CTN74 DDJ7:DDJ74 DNF7:DNF74 DXB7:DXB74 EGX7:EGX74 EQT7:EQT74 FAP7:FAP74 FKL7:FKL74 FUH7:FUH74 GED7:GED74 GNZ7:GNZ74 GXV7:GXV74 HHR7:HHR74 HRN7:HRN74 IBJ7:IBJ74 ILF7:ILF74 IVB7:IVB74 JEX7:JEX74 JOT7:JOT74 JYP7:JYP74 KIL7:KIL74 KSH7:KSH74 LCD7:LCD74 LLZ7:LLZ74 LVV7:LVV74 MFR7:MFR74 MPN7:MPN74 MZJ7:MZJ74 NJF7:NJF74 NTB7:NTB74 OCX7:OCX74 OMT7:OMT74 OWP7:OWP74 PGL7:PGL74 PQH7:PQH74 QAD7:QAD74 QJZ7:QJZ74 QTV7:QTV74 RDR7:RDR74 RNN7:RNN74 RXJ7:RXJ74 SHF7:SHF74 SRB7:SRB74 TAX7:TAX74 TKT7:TKT74 TUP7:TUP74 UEL7:UEL74 UOH7:UOH74 UYD7:UYD74 VHZ7:VHZ74 VRV7:VRV74 WBR7:WBR74 WLN7:WLN74 WVJ7:WVJ74 B65542:B65609 IX65542:IX65609 ST65542:ST65609 ACP65542:ACP65609 AML65542:AML65609 AWH65542:AWH65609 BGD65542:BGD65609 BPZ65542:BPZ65609 BZV65542:BZV65609 CJR65542:CJR65609 CTN65542:CTN65609 DDJ65542:DDJ65609 DNF65542:DNF65609 DXB65542:DXB65609 EGX65542:EGX65609 EQT65542:EQT65609 FAP65542:FAP65609 FKL65542:FKL65609 FUH65542:FUH65609 GED65542:GED65609 GNZ65542:GNZ65609 GXV65542:GXV65609 HHR65542:HHR65609 HRN65542:HRN65609 IBJ65542:IBJ65609 ILF65542:ILF65609 IVB65542:IVB65609 JEX65542:JEX65609 JOT65542:JOT65609 JYP65542:JYP65609 KIL65542:KIL65609 KSH65542:KSH65609 LCD65542:LCD65609 LLZ65542:LLZ65609 LVV65542:LVV65609 MFR65542:MFR65609 MPN65542:MPN65609 MZJ65542:MZJ65609 NJF65542:NJF65609 NTB65542:NTB65609 OCX65542:OCX65609 OMT65542:OMT65609 OWP65542:OWP65609 PGL65542:PGL65609 PQH65542:PQH65609 QAD65542:QAD65609 QJZ65542:QJZ65609 QTV65542:QTV65609 RDR65542:RDR65609 RNN65542:RNN65609 RXJ65542:RXJ65609 SHF65542:SHF65609 SRB65542:SRB65609 TAX65542:TAX65609 TKT65542:TKT65609 TUP65542:TUP65609 UEL65542:UEL65609 UOH65542:UOH65609 UYD65542:UYD65609 VHZ65542:VHZ65609 VRV65542:VRV65609 WBR65542:WBR65609 WLN65542:WLN65609 WVJ65542:WVJ65609 B131078:B131145 IX131078:IX131145 ST131078:ST131145 ACP131078:ACP131145 AML131078:AML131145 AWH131078:AWH131145 BGD131078:BGD131145 BPZ131078:BPZ131145 BZV131078:BZV131145 CJR131078:CJR131145 CTN131078:CTN131145 DDJ131078:DDJ131145 DNF131078:DNF131145 DXB131078:DXB131145 EGX131078:EGX131145 EQT131078:EQT131145 FAP131078:FAP131145 FKL131078:FKL131145 FUH131078:FUH131145 GED131078:GED131145 GNZ131078:GNZ131145 GXV131078:GXV131145 HHR131078:HHR131145 HRN131078:HRN131145 IBJ131078:IBJ131145 ILF131078:ILF131145 IVB131078:IVB131145 JEX131078:JEX131145 JOT131078:JOT131145 JYP131078:JYP131145 KIL131078:KIL131145 KSH131078:KSH131145 LCD131078:LCD131145 LLZ131078:LLZ131145 LVV131078:LVV131145 MFR131078:MFR131145 MPN131078:MPN131145 MZJ131078:MZJ131145 NJF131078:NJF131145 NTB131078:NTB131145 OCX131078:OCX131145 OMT131078:OMT131145 OWP131078:OWP131145 PGL131078:PGL131145 PQH131078:PQH131145 QAD131078:QAD131145 QJZ131078:QJZ131145 QTV131078:QTV131145 RDR131078:RDR131145 RNN131078:RNN131145 RXJ131078:RXJ131145 SHF131078:SHF131145 SRB131078:SRB131145 TAX131078:TAX131145 TKT131078:TKT131145 TUP131078:TUP131145 UEL131078:UEL131145 UOH131078:UOH131145 UYD131078:UYD131145 VHZ131078:VHZ131145 VRV131078:VRV131145 WBR131078:WBR131145 WLN131078:WLN131145 WVJ131078:WVJ131145 B196614:B196681 IX196614:IX196681 ST196614:ST196681 ACP196614:ACP196681 AML196614:AML196681 AWH196614:AWH196681 BGD196614:BGD196681 BPZ196614:BPZ196681 BZV196614:BZV196681 CJR196614:CJR196681 CTN196614:CTN196681 DDJ196614:DDJ196681 DNF196614:DNF196681 DXB196614:DXB196681 EGX196614:EGX196681 EQT196614:EQT196681 FAP196614:FAP196681 FKL196614:FKL196681 FUH196614:FUH196681 GED196614:GED196681 GNZ196614:GNZ196681 GXV196614:GXV196681 HHR196614:HHR196681 HRN196614:HRN196681 IBJ196614:IBJ196681 ILF196614:ILF196681 IVB196614:IVB196681 JEX196614:JEX196681 JOT196614:JOT196681 JYP196614:JYP196681 KIL196614:KIL196681 KSH196614:KSH196681 LCD196614:LCD196681 LLZ196614:LLZ196681 LVV196614:LVV196681 MFR196614:MFR196681 MPN196614:MPN196681 MZJ196614:MZJ196681 NJF196614:NJF196681 NTB196614:NTB196681 OCX196614:OCX196681 OMT196614:OMT196681 OWP196614:OWP196681 PGL196614:PGL196681 PQH196614:PQH196681 QAD196614:QAD196681 QJZ196614:QJZ196681 QTV196614:QTV196681 RDR196614:RDR196681 RNN196614:RNN196681 RXJ196614:RXJ196681 SHF196614:SHF196681 SRB196614:SRB196681 TAX196614:TAX196681 TKT196614:TKT196681 TUP196614:TUP196681 UEL196614:UEL196681 UOH196614:UOH196681 UYD196614:UYD196681 VHZ196614:VHZ196681 VRV196614:VRV196681 WBR196614:WBR196681 WLN196614:WLN196681 WVJ196614:WVJ196681 B262150:B262217 IX262150:IX262217 ST262150:ST262217 ACP262150:ACP262217 AML262150:AML262217 AWH262150:AWH262217 BGD262150:BGD262217 BPZ262150:BPZ262217 BZV262150:BZV262217 CJR262150:CJR262217 CTN262150:CTN262217 DDJ262150:DDJ262217 DNF262150:DNF262217 DXB262150:DXB262217 EGX262150:EGX262217 EQT262150:EQT262217 FAP262150:FAP262217 FKL262150:FKL262217 FUH262150:FUH262217 GED262150:GED262217 GNZ262150:GNZ262217 GXV262150:GXV262217 HHR262150:HHR262217 HRN262150:HRN262217 IBJ262150:IBJ262217 ILF262150:ILF262217 IVB262150:IVB262217 JEX262150:JEX262217 JOT262150:JOT262217 JYP262150:JYP262217 KIL262150:KIL262217 KSH262150:KSH262217 LCD262150:LCD262217 LLZ262150:LLZ262217 LVV262150:LVV262217 MFR262150:MFR262217 MPN262150:MPN262217 MZJ262150:MZJ262217 NJF262150:NJF262217 NTB262150:NTB262217 OCX262150:OCX262217 OMT262150:OMT262217 OWP262150:OWP262217 PGL262150:PGL262217 PQH262150:PQH262217 QAD262150:QAD262217 QJZ262150:QJZ262217 QTV262150:QTV262217 RDR262150:RDR262217 RNN262150:RNN262217 RXJ262150:RXJ262217 SHF262150:SHF262217 SRB262150:SRB262217 TAX262150:TAX262217 TKT262150:TKT262217 TUP262150:TUP262217 UEL262150:UEL262217 UOH262150:UOH262217 UYD262150:UYD262217 VHZ262150:VHZ262217 VRV262150:VRV262217 WBR262150:WBR262217 WLN262150:WLN262217 WVJ262150:WVJ262217 B327686:B327753 IX327686:IX327753 ST327686:ST327753 ACP327686:ACP327753 AML327686:AML327753 AWH327686:AWH327753 BGD327686:BGD327753 BPZ327686:BPZ327753 BZV327686:BZV327753 CJR327686:CJR327753 CTN327686:CTN327753 DDJ327686:DDJ327753 DNF327686:DNF327753 DXB327686:DXB327753 EGX327686:EGX327753 EQT327686:EQT327753 FAP327686:FAP327753 FKL327686:FKL327753 FUH327686:FUH327753 GED327686:GED327753 GNZ327686:GNZ327753 GXV327686:GXV327753 HHR327686:HHR327753 HRN327686:HRN327753 IBJ327686:IBJ327753 ILF327686:ILF327753 IVB327686:IVB327753 JEX327686:JEX327753 JOT327686:JOT327753 JYP327686:JYP327753 KIL327686:KIL327753 KSH327686:KSH327753 LCD327686:LCD327753 LLZ327686:LLZ327753 LVV327686:LVV327753 MFR327686:MFR327753 MPN327686:MPN327753 MZJ327686:MZJ327753 NJF327686:NJF327753 NTB327686:NTB327753 OCX327686:OCX327753 OMT327686:OMT327753 OWP327686:OWP327753 PGL327686:PGL327753 PQH327686:PQH327753 QAD327686:QAD327753 QJZ327686:QJZ327753 QTV327686:QTV327753 RDR327686:RDR327753 RNN327686:RNN327753 RXJ327686:RXJ327753 SHF327686:SHF327753 SRB327686:SRB327753 TAX327686:TAX327753 TKT327686:TKT327753 TUP327686:TUP327753 UEL327686:UEL327753 UOH327686:UOH327753 UYD327686:UYD327753 VHZ327686:VHZ327753 VRV327686:VRV327753 WBR327686:WBR327753 WLN327686:WLN327753 WVJ327686:WVJ327753 B393222:B393289 IX393222:IX393289 ST393222:ST393289 ACP393222:ACP393289 AML393222:AML393289 AWH393222:AWH393289 BGD393222:BGD393289 BPZ393222:BPZ393289 BZV393222:BZV393289 CJR393222:CJR393289 CTN393222:CTN393289 DDJ393222:DDJ393289 DNF393222:DNF393289 DXB393222:DXB393289 EGX393222:EGX393289 EQT393222:EQT393289 FAP393222:FAP393289 FKL393222:FKL393289 FUH393222:FUH393289 GED393222:GED393289 GNZ393222:GNZ393289 GXV393222:GXV393289 HHR393222:HHR393289 HRN393222:HRN393289 IBJ393222:IBJ393289 ILF393222:ILF393289 IVB393222:IVB393289 JEX393222:JEX393289 JOT393222:JOT393289 JYP393222:JYP393289 KIL393222:KIL393289 KSH393222:KSH393289 LCD393222:LCD393289 LLZ393222:LLZ393289 LVV393222:LVV393289 MFR393222:MFR393289 MPN393222:MPN393289 MZJ393222:MZJ393289 NJF393222:NJF393289 NTB393222:NTB393289 OCX393222:OCX393289 OMT393222:OMT393289 OWP393222:OWP393289 PGL393222:PGL393289 PQH393222:PQH393289 QAD393222:QAD393289 QJZ393222:QJZ393289 QTV393222:QTV393289 RDR393222:RDR393289 RNN393222:RNN393289 RXJ393222:RXJ393289 SHF393222:SHF393289 SRB393222:SRB393289 TAX393222:TAX393289 TKT393222:TKT393289 TUP393222:TUP393289 UEL393222:UEL393289 UOH393222:UOH393289 UYD393222:UYD393289 VHZ393222:VHZ393289 VRV393222:VRV393289 WBR393222:WBR393289 WLN393222:WLN393289 WVJ393222:WVJ393289 B458758:B458825 IX458758:IX458825 ST458758:ST458825 ACP458758:ACP458825 AML458758:AML458825 AWH458758:AWH458825 BGD458758:BGD458825 BPZ458758:BPZ458825 BZV458758:BZV458825 CJR458758:CJR458825 CTN458758:CTN458825 DDJ458758:DDJ458825 DNF458758:DNF458825 DXB458758:DXB458825 EGX458758:EGX458825 EQT458758:EQT458825 FAP458758:FAP458825 FKL458758:FKL458825 FUH458758:FUH458825 GED458758:GED458825 GNZ458758:GNZ458825 GXV458758:GXV458825 HHR458758:HHR458825 HRN458758:HRN458825 IBJ458758:IBJ458825 ILF458758:ILF458825 IVB458758:IVB458825 JEX458758:JEX458825 JOT458758:JOT458825 JYP458758:JYP458825 KIL458758:KIL458825 KSH458758:KSH458825 LCD458758:LCD458825 LLZ458758:LLZ458825 LVV458758:LVV458825 MFR458758:MFR458825 MPN458758:MPN458825 MZJ458758:MZJ458825 NJF458758:NJF458825 NTB458758:NTB458825 OCX458758:OCX458825 OMT458758:OMT458825 OWP458758:OWP458825 PGL458758:PGL458825 PQH458758:PQH458825 QAD458758:QAD458825 QJZ458758:QJZ458825 QTV458758:QTV458825 RDR458758:RDR458825 RNN458758:RNN458825 RXJ458758:RXJ458825 SHF458758:SHF458825 SRB458758:SRB458825 TAX458758:TAX458825 TKT458758:TKT458825 TUP458758:TUP458825 UEL458758:UEL458825 UOH458758:UOH458825 UYD458758:UYD458825 VHZ458758:VHZ458825 VRV458758:VRV458825 WBR458758:WBR458825 WLN458758:WLN458825 WVJ458758:WVJ458825 B524294:B524361 IX524294:IX524361 ST524294:ST524361 ACP524294:ACP524361 AML524294:AML524361 AWH524294:AWH524361 BGD524294:BGD524361 BPZ524294:BPZ524361 BZV524294:BZV524361 CJR524294:CJR524361 CTN524294:CTN524361 DDJ524294:DDJ524361 DNF524294:DNF524361 DXB524294:DXB524361 EGX524294:EGX524361 EQT524294:EQT524361 FAP524294:FAP524361 FKL524294:FKL524361 FUH524294:FUH524361 GED524294:GED524361 GNZ524294:GNZ524361 GXV524294:GXV524361 HHR524294:HHR524361 HRN524294:HRN524361 IBJ524294:IBJ524361 ILF524294:ILF524361 IVB524294:IVB524361 JEX524294:JEX524361 JOT524294:JOT524361 JYP524294:JYP524361 KIL524294:KIL524361 KSH524294:KSH524361 LCD524294:LCD524361 LLZ524294:LLZ524361 LVV524294:LVV524361 MFR524294:MFR524361 MPN524294:MPN524361 MZJ524294:MZJ524361 NJF524294:NJF524361 NTB524294:NTB524361 OCX524294:OCX524361 OMT524294:OMT524361 OWP524294:OWP524361 PGL524294:PGL524361 PQH524294:PQH524361 QAD524294:QAD524361 QJZ524294:QJZ524361 QTV524294:QTV524361 RDR524294:RDR524361 RNN524294:RNN524361 RXJ524294:RXJ524361 SHF524294:SHF524361 SRB524294:SRB524361 TAX524294:TAX524361 TKT524294:TKT524361 TUP524294:TUP524361 UEL524294:UEL524361 UOH524294:UOH524361 UYD524294:UYD524361 VHZ524294:VHZ524361 VRV524294:VRV524361 WBR524294:WBR524361 WLN524294:WLN524361 WVJ524294:WVJ524361 B589830:B589897 IX589830:IX589897 ST589830:ST589897 ACP589830:ACP589897 AML589830:AML589897 AWH589830:AWH589897 BGD589830:BGD589897 BPZ589830:BPZ589897 BZV589830:BZV589897 CJR589830:CJR589897 CTN589830:CTN589897 DDJ589830:DDJ589897 DNF589830:DNF589897 DXB589830:DXB589897 EGX589830:EGX589897 EQT589830:EQT589897 FAP589830:FAP589897 FKL589830:FKL589897 FUH589830:FUH589897 GED589830:GED589897 GNZ589830:GNZ589897 GXV589830:GXV589897 HHR589830:HHR589897 HRN589830:HRN589897 IBJ589830:IBJ589897 ILF589830:ILF589897 IVB589830:IVB589897 JEX589830:JEX589897 JOT589830:JOT589897 JYP589830:JYP589897 KIL589830:KIL589897 KSH589830:KSH589897 LCD589830:LCD589897 LLZ589830:LLZ589897 LVV589830:LVV589897 MFR589830:MFR589897 MPN589830:MPN589897 MZJ589830:MZJ589897 NJF589830:NJF589897 NTB589830:NTB589897 OCX589830:OCX589897 OMT589830:OMT589897 OWP589830:OWP589897 PGL589830:PGL589897 PQH589830:PQH589897 QAD589830:QAD589897 QJZ589830:QJZ589897 QTV589830:QTV589897 RDR589830:RDR589897 RNN589830:RNN589897 RXJ589830:RXJ589897 SHF589830:SHF589897 SRB589830:SRB589897 TAX589830:TAX589897 TKT589830:TKT589897 TUP589830:TUP589897 UEL589830:UEL589897 UOH589830:UOH589897 UYD589830:UYD589897 VHZ589830:VHZ589897 VRV589830:VRV589897 WBR589830:WBR589897 WLN589830:WLN589897 WVJ589830:WVJ589897 B655366:B655433 IX655366:IX655433 ST655366:ST655433 ACP655366:ACP655433 AML655366:AML655433 AWH655366:AWH655433 BGD655366:BGD655433 BPZ655366:BPZ655433 BZV655366:BZV655433 CJR655366:CJR655433 CTN655366:CTN655433 DDJ655366:DDJ655433 DNF655366:DNF655433 DXB655366:DXB655433 EGX655366:EGX655433 EQT655366:EQT655433 FAP655366:FAP655433 FKL655366:FKL655433 FUH655366:FUH655433 GED655366:GED655433 GNZ655366:GNZ655433 GXV655366:GXV655433 HHR655366:HHR655433 HRN655366:HRN655433 IBJ655366:IBJ655433 ILF655366:ILF655433 IVB655366:IVB655433 JEX655366:JEX655433 JOT655366:JOT655433 JYP655366:JYP655433 KIL655366:KIL655433 KSH655366:KSH655433 LCD655366:LCD655433 LLZ655366:LLZ655433 LVV655366:LVV655433 MFR655366:MFR655433 MPN655366:MPN655433 MZJ655366:MZJ655433 NJF655366:NJF655433 NTB655366:NTB655433 OCX655366:OCX655433 OMT655366:OMT655433 OWP655366:OWP655433 PGL655366:PGL655433 PQH655366:PQH655433 QAD655366:QAD655433 QJZ655366:QJZ655433 QTV655366:QTV655433 RDR655366:RDR655433 RNN655366:RNN655433 RXJ655366:RXJ655433 SHF655366:SHF655433 SRB655366:SRB655433 TAX655366:TAX655433 TKT655366:TKT655433 TUP655366:TUP655433 UEL655366:UEL655433 UOH655366:UOH655433 UYD655366:UYD655433 VHZ655366:VHZ655433 VRV655366:VRV655433 WBR655366:WBR655433 WLN655366:WLN655433 WVJ655366:WVJ655433 B720902:B720969 IX720902:IX720969 ST720902:ST720969 ACP720902:ACP720969 AML720902:AML720969 AWH720902:AWH720969 BGD720902:BGD720969 BPZ720902:BPZ720969 BZV720902:BZV720969 CJR720902:CJR720969 CTN720902:CTN720969 DDJ720902:DDJ720969 DNF720902:DNF720969 DXB720902:DXB720969 EGX720902:EGX720969 EQT720902:EQT720969 FAP720902:FAP720969 FKL720902:FKL720969 FUH720902:FUH720969 GED720902:GED720969 GNZ720902:GNZ720969 GXV720902:GXV720969 HHR720902:HHR720969 HRN720902:HRN720969 IBJ720902:IBJ720969 ILF720902:ILF720969 IVB720902:IVB720969 JEX720902:JEX720969 JOT720902:JOT720969 JYP720902:JYP720969 KIL720902:KIL720969 KSH720902:KSH720969 LCD720902:LCD720969 LLZ720902:LLZ720969 LVV720902:LVV720969 MFR720902:MFR720969 MPN720902:MPN720969 MZJ720902:MZJ720969 NJF720902:NJF720969 NTB720902:NTB720969 OCX720902:OCX720969 OMT720902:OMT720969 OWP720902:OWP720969 PGL720902:PGL720969 PQH720902:PQH720969 QAD720902:QAD720969 QJZ720902:QJZ720969 QTV720902:QTV720969 RDR720902:RDR720969 RNN720902:RNN720969 RXJ720902:RXJ720969 SHF720902:SHF720969 SRB720902:SRB720969 TAX720902:TAX720969 TKT720902:TKT720969 TUP720902:TUP720969 UEL720902:UEL720969 UOH720902:UOH720969 UYD720902:UYD720969 VHZ720902:VHZ720969 VRV720902:VRV720969 WBR720902:WBR720969 WLN720902:WLN720969 WVJ720902:WVJ720969 B786438:B786505 IX786438:IX786505 ST786438:ST786505 ACP786438:ACP786505 AML786438:AML786505 AWH786438:AWH786505 BGD786438:BGD786505 BPZ786438:BPZ786505 BZV786438:BZV786505 CJR786438:CJR786505 CTN786438:CTN786505 DDJ786438:DDJ786505 DNF786438:DNF786505 DXB786438:DXB786505 EGX786438:EGX786505 EQT786438:EQT786505 FAP786438:FAP786505 FKL786438:FKL786505 FUH786438:FUH786505 GED786438:GED786505 GNZ786438:GNZ786505 GXV786438:GXV786505 HHR786438:HHR786505 HRN786438:HRN786505 IBJ786438:IBJ786505 ILF786438:ILF786505 IVB786438:IVB786505 JEX786438:JEX786505 JOT786438:JOT786505 JYP786438:JYP786505 KIL786438:KIL786505 KSH786438:KSH786505 LCD786438:LCD786505 LLZ786438:LLZ786505 LVV786438:LVV786505 MFR786438:MFR786505 MPN786438:MPN786505 MZJ786438:MZJ786505 NJF786438:NJF786505 NTB786438:NTB786505 OCX786438:OCX786505 OMT786438:OMT786505 OWP786438:OWP786505 PGL786438:PGL786505 PQH786438:PQH786505 QAD786438:QAD786505 QJZ786438:QJZ786505 QTV786438:QTV786505 RDR786438:RDR786505 RNN786438:RNN786505 RXJ786438:RXJ786505 SHF786438:SHF786505 SRB786438:SRB786505 TAX786438:TAX786505 TKT786438:TKT786505 TUP786438:TUP786505 UEL786438:UEL786505 UOH786438:UOH786505 UYD786438:UYD786505 VHZ786438:VHZ786505 VRV786438:VRV786505 WBR786438:WBR786505 WLN786438:WLN786505 WVJ786438:WVJ786505 B851974:B852041 IX851974:IX852041 ST851974:ST852041 ACP851974:ACP852041 AML851974:AML852041 AWH851974:AWH852041 BGD851974:BGD852041 BPZ851974:BPZ852041 BZV851974:BZV852041 CJR851974:CJR852041 CTN851974:CTN852041 DDJ851974:DDJ852041 DNF851974:DNF852041 DXB851974:DXB852041 EGX851974:EGX852041 EQT851974:EQT852041 FAP851974:FAP852041 FKL851974:FKL852041 FUH851974:FUH852041 GED851974:GED852041 GNZ851974:GNZ852041 GXV851974:GXV852041 HHR851974:HHR852041 HRN851974:HRN852041 IBJ851974:IBJ852041 ILF851974:ILF852041 IVB851974:IVB852041 JEX851974:JEX852041 JOT851974:JOT852041 JYP851974:JYP852041 KIL851974:KIL852041 KSH851974:KSH852041 LCD851974:LCD852041 LLZ851974:LLZ852041 LVV851974:LVV852041 MFR851974:MFR852041 MPN851974:MPN852041 MZJ851974:MZJ852041 NJF851974:NJF852041 NTB851974:NTB852041 OCX851974:OCX852041 OMT851974:OMT852041 OWP851974:OWP852041 PGL851974:PGL852041 PQH851974:PQH852041 QAD851974:QAD852041 QJZ851974:QJZ852041 QTV851974:QTV852041 RDR851974:RDR852041 RNN851974:RNN852041 RXJ851974:RXJ852041 SHF851974:SHF852041 SRB851974:SRB852041 TAX851974:TAX852041 TKT851974:TKT852041 TUP851974:TUP852041 UEL851974:UEL852041 UOH851974:UOH852041 UYD851974:UYD852041 VHZ851974:VHZ852041 VRV851974:VRV852041 WBR851974:WBR852041 WLN851974:WLN852041 WVJ851974:WVJ852041 B917510:B917577 IX917510:IX917577 ST917510:ST917577 ACP917510:ACP917577 AML917510:AML917577 AWH917510:AWH917577 BGD917510:BGD917577 BPZ917510:BPZ917577 BZV917510:BZV917577 CJR917510:CJR917577 CTN917510:CTN917577 DDJ917510:DDJ917577 DNF917510:DNF917577 DXB917510:DXB917577 EGX917510:EGX917577 EQT917510:EQT917577 FAP917510:FAP917577 FKL917510:FKL917577 FUH917510:FUH917577 GED917510:GED917577 GNZ917510:GNZ917577 GXV917510:GXV917577 HHR917510:HHR917577 HRN917510:HRN917577 IBJ917510:IBJ917577 ILF917510:ILF917577 IVB917510:IVB917577 JEX917510:JEX917577 JOT917510:JOT917577 JYP917510:JYP917577 KIL917510:KIL917577 KSH917510:KSH917577 LCD917510:LCD917577 LLZ917510:LLZ917577 LVV917510:LVV917577 MFR917510:MFR917577 MPN917510:MPN917577 MZJ917510:MZJ917577 NJF917510:NJF917577 NTB917510:NTB917577 OCX917510:OCX917577 OMT917510:OMT917577 OWP917510:OWP917577 PGL917510:PGL917577 PQH917510:PQH917577 QAD917510:QAD917577 QJZ917510:QJZ917577 QTV917510:QTV917577 RDR917510:RDR917577 RNN917510:RNN917577 RXJ917510:RXJ917577 SHF917510:SHF917577 SRB917510:SRB917577 TAX917510:TAX917577 TKT917510:TKT917577 TUP917510:TUP917577 UEL917510:UEL917577 UOH917510:UOH917577 UYD917510:UYD917577 VHZ917510:VHZ917577 VRV917510:VRV917577 WBR917510:WBR917577 WLN917510:WLN917577 WVJ917510:WVJ917577 B983046:B983113 IX983046:IX983113 ST983046:ST983113 ACP983046:ACP983113 AML983046:AML983113 AWH983046:AWH983113 BGD983046:BGD983113 BPZ983046:BPZ983113 BZV983046:BZV983113 CJR983046:CJR983113 CTN983046:CTN983113 DDJ983046:DDJ983113 DNF983046:DNF983113 DXB983046:DXB983113 EGX983046:EGX983113 EQT983046:EQT983113 FAP983046:FAP983113 FKL983046:FKL983113 FUH983046:FUH983113 GED983046:GED983113 GNZ983046:GNZ983113 GXV983046:GXV983113 HHR983046:HHR983113 HRN983046:HRN983113 IBJ983046:IBJ983113 ILF983046:ILF983113 IVB983046:IVB983113 JEX983046:JEX983113 JOT983046:JOT983113 JYP983046:JYP983113 KIL983046:KIL983113 KSH983046:KSH983113 LCD983046:LCD983113 LLZ983046:LLZ983113 LVV983046:LVV983113 MFR983046:MFR983113 MPN983046:MPN983113 MZJ983046:MZJ983113 NJF983046:NJF983113 NTB983046:NTB983113 OCX983046:OCX983113 OMT983046:OMT983113 OWP983046:OWP983113 PGL983046:PGL983113 PQH983046:PQH983113 QAD983046:QAD983113 QJZ983046:QJZ983113 QTV983046:QTV983113 RDR983046:RDR983113 RNN983046:RNN983113 RXJ983046:RXJ983113 SHF983046:SHF983113 SRB983046:SRB983113 TAX983046:TAX983113 TKT983046:TKT983113 TUP983046:TUP983113 UEL983046:UEL983113 UOH983046:UOH983113 UYD983046:UYD983113 VHZ983046:VHZ983113 VRV983046:VRV983113 WBR983046:WBR983113 WLN983046:WLN983113 N73:N77" xr:uid="{3CA22904-26E1-4DAC-8F5B-74483EC593E8}">
      <formula1>"#REF!"</formula1>
      <formula2>0</formula2>
    </dataValidation>
    <dataValidation type="list" allowBlank="1" showInputMessage="1" showErrorMessage="1" sqref="N7:N72 P7:P72" xr:uid="{DD43A2D5-2EF8-4109-9D13-6A2B6B2FB5A5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2025-12-15T06:53:44Z</dcterms:modified>
</cp:coreProperties>
</file>